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体育学院学年考核教学工作量" sheetId="1" r:id="rId1"/>
    <sheet name="实践性教学工作量" sheetId="2" r:id="rId2"/>
  </sheets>
  <definedNames/>
  <calcPr fullCalcOnLoad="1"/>
</workbook>
</file>

<file path=xl/sharedStrings.xml><?xml version="1.0" encoding="utf-8"?>
<sst xmlns="http://schemas.openxmlformats.org/spreadsheetml/2006/main" count="61" uniqueCount="37">
  <si>
    <t>课程类别</t>
  </si>
  <si>
    <t>上课年级</t>
  </si>
  <si>
    <t>学期</t>
  </si>
  <si>
    <t>是否</t>
  </si>
  <si>
    <t>周数</t>
  </si>
  <si>
    <t>总时数</t>
  </si>
  <si>
    <t>工作量</t>
  </si>
  <si>
    <t>实践性教学名称</t>
  </si>
  <si>
    <t>教学年级</t>
  </si>
  <si>
    <t>班级名称</t>
  </si>
  <si>
    <t>学生人数</t>
  </si>
  <si>
    <t>是否合班</t>
  </si>
  <si>
    <t>标准学时（工作量）计算公式</t>
  </si>
  <si>
    <t>上课时间</t>
  </si>
  <si>
    <t>课程系数R1</t>
  </si>
  <si>
    <t>标准工作量</t>
  </si>
  <si>
    <r>
      <t>课</t>
    </r>
    <r>
      <rPr>
        <b/>
        <sz val="12"/>
        <rFont val="宋体"/>
        <family val="0"/>
      </rPr>
      <t>程</t>
    </r>
    <r>
      <rPr>
        <b/>
        <sz val="12"/>
        <rFont val="宋体"/>
        <family val="0"/>
      </rPr>
      <t>名</t>
    </r>
    <r>
      <rPr>
        <b/>
        <sz val="12"/>
        <rFont val="宋体"/>
        <family val="0"/>
      </rPr>
      <t>称</t>
    </r>
  </si>
  <si>
    <r>
      <t>实践性教学工作量</t>
    </r>
    <r>
      <rPr>
        <b/>
        <sz val="12"/>
        <rFont val="Times New Roman"/>
        <family val="1"/>
      </rPr>
      <t xml:space="preserve"> </t>
    </r>
  </si>
  <si>
    <r>
      <t>备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注</t>
    </r>
  </si>
  <si>
    <t>班级人数</t>
  </si>
  <si>
    <t>每周时数</t>
  </si>
  <si>
    <t>上课周数</t>
  </si>
  <si>
    <t>班人数系数R2</t>
  </si>
  <si>
    <t>总课时：</t>
  </si>
  <si>
    <t>总课时：</t>
  </si>
  <si>
    <r>
      <t>表</t>
    </r>
    <r>
      <rPr>
        <b/>
        <sz val="16"/>
        <rFont val="Times New Roman"/>
        <family val="1"/>
      </rPr>
      <t xml:space="preserve">2  </t>
    </r>
    <r>
      <rPr>
        <b/>
        <sz val="16"/>
        <rFont val="宋体"/>
        <family val="0"/>
      </rPr>
      <t>实践性教学工作量（</t>
    </r>
    <r>
      <rPr>
        <b/>
        <sz val="16"/>
        <rFont val="Times New Roman"/>
        <family val="1"/>
      </rPr>
      <t>M2</t>
    </r>
    <r>
      <rPr>
        <b/>
        <sz val="16"/>
        <rFont val="宋体"/>
        <family val="0"/>
      </rPr>
      <t>）</t>
    </r>
    <r>
      <rPr>
        <b/>
        <sz val="16"/>
        <rFont val="Times New Roman"/>
        <family val="1"/>
      </rPr>
      <t xml:space="preserve">     </t>
    </r>
    <r>
      <rPr>
        <sz val="12"/>
        <rFont val="宋体"/>
        <family val="0"/>
      </rPr>
      <t>教师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宋体"/>
        <family val="0"/>
      </rPr>
      <t>孟青</t>
    </r>
    <r>
      <rPr>
        <u val="single"/>
        <sz val="12"/>
        <rFont val="Times New Roman"/>
        <family val="1"/>
      </rPr>
      <t xml:space="preserve">        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    </t>
    </r>
    <r>
      <rPr>
        <sz val="12"/>
        <rFont val="宋体"/>
        <family val="0"/>
      </rPr>
      <t>年</t>
    </r>
    <r>
      <rPr>
        <u val="single"/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u val="single"/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工号：</t>
    </r>
    <r>
      <rPr>
        <sz val="12"/>
        <rFont val="Times New Roman"/>
        <family val="1"/>
      </rPr>
      <t>14533</t>
    </r>
  </si>
  <si>
    <t xml:space="preserve"> </t>
  </si>
  <si>
    <t>校公共课</t>
  </si>
  <si>
    <t>一</t>
  </si>
  <si>
    <t>二</t>
  </si>
  <si>
    <t>二</t>
  </si>
  <si>
    <t>专业基础课</t>
  </si>
  <si>
    <t>教学实习</t>
  </si>
  <si>
    <t>毕业论文</t>
  </si>
  <si>
    <t>只需报人数</t>
  </si>
  <si>
    <r>
      <t>表</t>
    </r>
    <r>
      <rPr>
        <b/>
        <sz val="16"/>
        <rFont val="Times New Roman"/>
        <family val="1"/>
      </rPr>
      <t xml:space="preserve">1  </t>
    </r>
    <r>
      <rPr>
        <b/>
        <sz val="16"/>
        <rFont val="宋体"/>
        <family val="0"/>
      </rPr>
      <t>体育学院学年考核教学工作量（</t>
    </r>
    <r>
      <rPr>
        <b/>
        <sz val="16"/>
        <rFont val="Times New Roman"/>
        <family val="1"/>
      </rPr>
      <t>M1</t>
    </r>
    <r>
      <rPr>
        <b/>
        <sz val="16"/>
        <rFont val="宋体"/>
        <family val="0"/>
      </rPr>
      <t>）</t>
    </r>
    <r>
      <rPr>
        <b/>
        <sz val="16"/>
        <rFont val="Times New Roman"/>
        <family val="1"/>
      </rPr>
      <t xml:space="preserve">        </t>
    </r>
    <r>
      <rPr>
        <sz val="10.5"/>
        <rFont val="宋体"/>
        <family val="0"/>
      </rPr>
      <t>教师</t>
    </r>
    <r>
      <rPr>
        <u val="single"/>
        <sz val="10.5"/>
        <rFont val="Times New Roman"/>
        <family val="1"/>
      </rPr>
      <t xml:space="preserve">        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年</t>
    </r>
    <r>
      <rPr>
        <u val="single"/>
        <sz val="10.5"/>
        <rFont val="Times New Roman"/>
        <family val="1"/>
      </rPr>
      <t xml:space="preserve">     </t>
    </r>
    <r>
      <rPr>
        <sz val="10.5"/>
        <rFont val="宋体"/>
        <family val="0"/>
      </rPr>
      <t>月</t>
    </r>
    <r>
      <rPr>
        <u val="single"/>
        <sz val="10.5"/>
        <rFont val="Times New Roman"/>
        <family val="1"/>
      </rPr>
      <t xml:space="preserve">     </t>
    </r>
    <r>
      <rPr>
        <sz val="10.5"/>
        <rFont val="宋体"/>
        <family val="0"/>
      </rPr>
      <t>日</t>
    </r>
  </si>
  <si>
    <t>体育选项(一)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</si>
</sst>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8">
    <font>
      <sz val="12"/>
      <name val="宋体"/>
      <family val="0"/>
    </font>
    <font>
      <sz val="10.5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10.5"/>
      <name val="宋体"/>
      <family val="0"/>
    </font>
    <font>
      <u val="single"/>
      <sz val="10.5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宋体"/>
      <family val="0"/>
    </font>
    <font>
      <sz val="10.5"/>
      <color indexed="10"/>
      <name val="Times New Roman"/>
      <family val="1"/>
    </font>
    <font>
      <sz val="12"/>
      <color indexed="10"/>
      <name val="宋体"/>
      <family val="0"/>
    </font>
    <font>
      <b/>
      <sz val="11"/>
      <color indexed="10"/>
      <name val="宋体"/>
      <family val="0"/>
    </font>
    <font>
      <u val="single"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I27" sqref="I27"/>
    </sheetView>
  </sheetViews>
  <sheetFormatPr defaultColWidth="9.00390625" defaultRowHeight="14.25"/>
  <cols>
    <col min="1" max="1" width="12.875" style="0" customWidth="1"/>
    <col min="2" max="2" width="8.875" style="0" customWidth="1"/>
    <col min="3" max="4" width="6.50390625" style="0" customWidth="1"/>
    <col min="5" max="5" width="6.50390625" style="8" customWidth="1"/>
    <col min="6" max="7" width="6.75390625" style="0" customWidth="1"/>
    <col min="8" max="8" width="9.125" style="8" customWidth="1"/>
    <col min="9" max="9" width="8.875" style="8" customWidth="1"/>
    <col min="10" max="10" width="8.875" style="0" customWidth="1"/>
    <col min="11" max="11" width="8.50390625" style="0" customWidth="1"/>
    <col min="12" max="12" width="9.50390625" style="0" customWidth="1"/>
    <col min="13" max="13" width="9.625" style="8" customWidth="1"/>
    <col min="14" max="14" width="10.625" style="0" customWidth="1"/>
  </cols>
  <sheetData>
    <row r="1" spans="1:14" ht="41.25" customHeight="1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7.25" customHeight="1">
      <c r="A2" s="14" t="s">
        <v>16</v>
      </c>
      <c r="B2" s="14" t="s">
        <v>0</v>
      </c>
      <c r="C2" s="14" t="s">
        <v>1</v>
      </c>
      <c r="D2" s="16" t="s">
        <v>13</v>
      </c>
      <c r="E2" s="11" t="s">
        <v>19</v>
      </c>
      <c r="F2" s="14" t="s">
        <v>2</v>
      </c>
      <c r="G2" s="16" t="s">
        <v>3</v>
      </c>
      <c r="H2" s="20" t="s">
        <v>20</v>
      </c>
      <c r="I2" s="20" t="s">
        <v>21</v>
      </c>
      <c r="J2" s="16" t="s">
        <v>5</v>
      </c>
      <c r="K2" s="16" t="s">
        <v>14</v>
      </c>
      <c r="L2" s="16" t="s">
        <v>6</v>
      </c>
      <c r="M2" s="11" t="s">
        <v>22</v>
      </c>
      <c r="N2" s="16" t="s">
        <v>15</v>
      </c>
    </row>
    <row r="3" spans="1:14" ht="15.75" customHeight="1">
      <c r="A3" s="14"/>
      <c r="B3" s="14"/>
      <c r="C3" s="15"/>
      <c r="D3" s="17"/>
      <c r="E3" s="12"/>
      <c r="F3" s="14"/>
      <c r="G3" s="17"/>
      <c r="H3" s="21"/>
      <c r="I3" s="21"/>
      <c r="J3" s="17"/>
      <c r="K3" s="17"/>
      <c r="L3" s="17"/>
      <c r="M3" s="12"/>
      <c r="N3" s="17"/>
    </row>
    <row r="4" spans="1:14" ht="6.75" customHeight="1" hidden="1">
      <c r="A4" s="14"/>
      <c r="B4" s="14"/>
      <c r="C4" s="14"/>
      <c r="D4" s="18"/>
      <c r="E4" s="13"/>
      <c r="F4" s="14"/>
      <c r="G4" s="18"/>
      <c r="H4" s="22"/>
      <c r="I4" s="22"/>
      <c r="J4" s="18"/>
      <c r="K4" s="18"/>
      <c r="L4" s="18"/>
      <c r="M4" s="13"/>
      <c r="N4" s="18"/>
    </row>
    <row r="5" spans="1:14" ht="18" customHeight="1">
      <c r="A5" s="10" t="s">
        <v>36</v>
      </c>
      <c r="B5" s="10" t="s">
        <v>27</v>
      </c>
      <c r="C5" s="1"/>
      <c r="D5" s="10"/>
      <c r="E5" s="7">
        <v>0</v>
      </c>
      <c r="F5" s="10" t="s">
        <v>29</v>
      </c>
      <c r="G5" s="1"/>
      <c r="H5" s="7">
        <v>0</v>
      </c>
      <c r="I5" s="7">
        <v>18</v>
      </c>
      <c r="J5" s="1">
        <f>H5*I5</f>
        <v>0</v>
      </c>
      <c r="K5" s="1">
        <f>(IF(E5&gt;40,(E5-40)*0.01))+1</f>
        <v>1</v>
      </c>
      <c r="L5" s="1">
        <f>J5*K5</f>
        <v>0</v>
      </c>
      <c r="M5" s="7">
        <v>0.8</v>
      </c>
      <c r="N5" s="1">
        <f>L5*M5</f>
        <v>0</v>
      </c>
    </row>
    <row r="6" spans="1:14" ht="18" customHeight="1">
      <c r="A6" s="10"/>
      <c r="B6" s="10" t="s">
        <v>27</v>
      </c>
      <c r="C6" s="1"/>
      <c r="D6" s="10"/>
      <c r="E6" s="7">
        <v>0</v>
      </c>
      <c r="F6" s="10" t="s">
        <v>30</v>
      </c>
      <c r="G6" s="1"/>
      <c r="H6" s="7">
        <v>0</v>
      </c>
      <c r="I6" s="7">
        <v>18</v>
      </c>
      <c r="J6" s="1">
        <f aca="true" t="shared" si="0" ref="J6:J22">H6*I6</f>
        <v>0</v>
      </c>
      <c r="K6" s="1">
        <f aca="true" t="shared" si="1" ref="K6:K22">(IF(E6&gt;40,(E6-40)*0.01))+1</f>
        <v>1</v>
      </c>
      <c r="L6" s="1">
        <f aca="true" t="shared" si="2" ref="L6:L22">J6*K6</f>
        <v>0</v>
      </c>
      <c r="M6" s="7">
        <v>0.8</v>
      </c>
      <c r="N6" s="1">
        <f aca="true" t="shared" si="3" ref="N6:N22">L6*M6</f>
        <v>0</v>
      </c>
    </row>
    <row r="7" spans="1:14" ht="18" customHeight="1">
      <c r="A7" s="10"/>
      <c r="B7" s="10" t="s">
        <v>27</v>
      </c>
      <c r="C7" s="1"/>
      <c r="D7" s="10"/>
      <c r="E7" s="7">
        <v>0</v>
      </c>
      <c r="F7" s="10" t="s">
        <v>30</v>
      </c>
      <c r="G7" s="1"/>
      <c r="H7" s="7">
        <v>0</v>
      </c>
      <c r="I7" s="7">
        <v>18</v>
      </c>
      <c r="J7" s="1">
        <f t="shared" si="0"/>
        <v>0</v>
      </c>
      <c r="K7" s="1">
        <f t="shared" si="1"/>
        <v>1</v>
      </c>
      <c r="L7" s="1">
        <f t="shared" si="2"/>
        <v>0</v>
      </c>
      <c r="M7" s="7">
        <v>0.8</v>
      </c>
      <c r="N7" s="1">
        <f t="shared" si="3"/>
        <v>0</v>
      </c>
    </row>
    <row r="8" spans="1:14" ht="18" customHeight="1">
      <c r="A8" s="10"/>
      <c r="B8" s="10" t="s">
        <v>27</v>
      </c>
      <c r="C8" s="1"/>
      <c r="D8" s="10"/>
      <c r="E8" s="7">
        <v>0</v>
      </c>
      <c r="F8" s="10" t="s">
        <v>30</v>
      </c>
      <c r="G8" s="1"/>
      <c r="H8" s="7">
        <v>0</v>
      </c>
      <c r="I8" s="7">
        <v>18</v>
      </c>
      <c r="J8" s="1">
        <f t="shared" si="0"/>
        <v>0</v>
      </c>
      <c r="K8" s="1">
        <f t="shared" si="1"/>
        <v>1</v>
      </c>
      <c r="L8" s="1">
        <f t="shared" si="2"/>
        <v>0</v>
      </c>
      <c r="M8" s="7">
        <v>0.8</v>
      </c>
      <c r="N8" s="1">
        <f t="shared" si="3"/>
        <v>0</v>
      </c>
    </row>
    <row r="9" spans="1:14" ht="18" customHeight="1">
      <c r="A9" s="10"/>
      <c r="B9" s="10" t="s">
        <v>27</v>
      </c>
      <c r="C9" s="1"/>
      <c r="D9" s="10"/>
      <c r="E9" s="7">
        <v>0</v>
      </c>
      <c r="F9" s="10" t="s">
        <v>30</v>
      </c>
      <c r="G9" s="1"/>
      <c r="H9" s="7">
        <v>0</v>
      </c>
      <c r="I9" s="7">
        <v>18</v>
      </c>
      <c r="J9" s="1">
        <f t="shared" si="0"/>
        <v>0</v>
      </c>
      <c r="K9" s="1">
        <f t="shared" si="1"/>
        <v>1</v>
      </c>
      <c r="L9" s="1">
        <f t="shared" si="2"/>
        <v>0</v>
      </c>
      <c r="M9" s="7">
        <v>0.8</v>
      </c>
      <c r="N9" s="1">
        <f t="shared" si="3"/>
        <v>0</v>
      </c>
    </row>
    <row r="10" spans="1:14" ht="18" customHeight="1">
      <c r="A10" s="10"/>
      <c r="B10" s="10" t="s">
        <v>27</v>
      </c>
      <c r="C10" s="1"/>
      <c r="D10" s="10"/>
      <c r="E10" s="7">
        <v>0</v>
      </c>
      <c r="F10" s="10" t="s">
        <v>29</v>
      </c>
      <c r="G10" s="1"/>
      <c r="H10" s="7">
        <v>0</v>
      </c>
      <c r="I10" s="7">
        <v>18</v>
      </c>
      <c r="J10" s="1">
        <f t="shared" si="0"/>
        <v>0</v>
      </c>
      <c r="K10" s="1">
        <f t="shared" si="1"/>
        <v>1</v>
      </c>
      <c r="L10" s="1">
        <f t="shared" si="2"/>
        <v>0</v>
      </c>
      <c r="M10" s="7">
        <v>0.8</v>
      </c>
      <c r="N10" s="1">
        <f t="shared" si="3"/>
        <v>0</v>
      </c>
    </row>
    <row r="11" spans="1:14" ht="18" customHeight="1">
      <c r="A11" s="10"/>
      <c r="B11" s="10" t="s">
        <v>31</v>
      </c>
      <c r="C11" s="1"/>
      <c r="D11" s="10"/>
      <c r="E11" s="7">
        <v>0</v>
      </c>
      <c r="F11" s="10" t="s">
        <v>30</v>
      </c>
      <c r="G11" s="1"/>
      <c r="H11" s="7">
        <v>0</v>
      </c>
      <c r="I11" s="7">
        <v>18</v>
      </c>
      <c r="J11" s="1">
        <f t="shared" si="0"/>
        <v>0</v>
      </c>
      <c r="K11" s="1">
        <f t="shared" si="1"/>
        <v>1</v>
      </c>
      <c r="L11" s="1">
        <f t="shared" si="2"/>
        <v>0</v>
      </c>
      <c r="M11" s="7">
        <v>1</v>
      </c>
      <c r="N11" s="1">
        <f t="shared" si="3"/>
        <v>0</v>
      </c>
    </row>
    <row r="12" spans="1:14" ht="18" customHeight="1">
      <c r="A12" s="10"/>
      <c r="B12" s="10" t="s">
        <v>27</v>
      </c>
      <c r="C12" s="1"/>
      <c r="D12" s="10"/>
      <c r="E12" s="7">
        <v>0</v>
      </c>
      <c r="F12" s="10" t="s">
        <v>28</v>
      </c>
      <c r="G12" s="1"/>
      <c r="H12" s="7">
        <v>0</v>
      </c>
      <c r="I12" s="7">
        <v>17</v>
      </c>
      <c r="J12" s="1">
        <f t="shared" si="0"/>
        <v>0</v>
      </c>
      <c r="K12" s="1">
        <f t="shared" si="1"/>
        <v>1</v>
      </c>
      <c r="L12" s="1">
        <f t="shared" si="2"/>
        <v>0</v>
      </c>
      <c r="M12" s="7">
        <v>0.8</v>
      </c>
      <c r="N12" s="1">
        <f t="shared" si="3"/>
        <v>0</v>
      </c>
    </row>
    <row r="13" spans="1:14" ht="18" customHeight="1">
      <c r="A13" s="10"/>
      <c r="B13" s="10" t="s">
        <v>27</v>
      </c>
      <c r="C13" s="1"/>
      <c r="D13" s="10"/>
      <c r="E13" s="7">
        <v>0</v>
      </c>
      <c r="F13" s="10" t="s">
        <v>28</v>
      </c>
      <c r="G13" s="1"/>
      <c r="H13" s="7">
        <v>0</v>
      </c>
      <c r="I13" s="7">
        <v>17</v>
      </c>
      <c r="J13" s="1">
        <f t="shared" si="0"/>
        <v>0</v>
      </c>
      <c r="K13" s="1">
        <f t="shared" si="1"/>
        <v>1</v>
      </c>
      <c r="L13" s="1">
        <f t="shared" si="2"/>
        <v>0</v>
      </c>
      <c r="M13" s="7">
        <v>0.8</v>
      </c>
      <c r="N13" s="1">
        <f t="shared" si="3"/>
        <v>0</v>
      </c>
    </row>
    <row r="14" spans="1:14" ht="18" customHeight="1">
      <c r="A14" s="10"/>
      <c r="B14" s="10" t="s">
        <v>27</v>
      </c>
      <c r="C14" s="1"/>
      <c r="D14" s="10"/>
      <c r="E14" s="7">
        <v>0</v>
      </c>
      <c r="F14" s="10" t="s">
        <v>28</v>
      </c>
      <c r="G14" s="1"/>
      <c r="H14" s="7">
        <v>0</v>
      </c>
      <c r="I14" s="7">
        <v>17</v>
      </c>
      <c r="J14" s="1">
        <f t="shared" si="0"/>
        <v>0</v>
      </c>
      <c r="K14" s="1">
        <f t="shared" si="1"/>
        <v>1</v>
      </c>
      <c r="L14" s="1">
        <f t="shared" si="2"/>
        <v>0</v>
      </c>
      <c r="M14" s="7">
        <v>0.8</v>
      </c>
      <c r="N14" s="1">
        <f t="shared" si="3"/>
        <v>0</v>
      </c>
    </row>
    <row r="15" spans="1:14" ht="18" customHeight="1">
      <c r="A15" s="10"/>
      <c r="B15" s="10" t="s">
        <v>27</v>
      </c>
      <c r="C15" s="1"/>
      <c r="D15" s="10"/>
      <c r="E15" s="7">
        <v>0</v>
      </c>
      <c r="F15" s="10" t="s">
        <v>28</v>
      </c>
      <c r="G15" s="1"/>
      <c r="H15" s="7">
        <v>0</v>
      </c>
      <c r="I15" s="7">
        <v>14</v>
      </c>
      <c r="J15" s="1">
        <f t="shared" si="0"/>
        <v>0</v>
      </c>
      <c r="K15" s="1">
        <f t="shared" si="1"/>
        <v>1</v>
      </c>
      <c r="L15" s="1">
        <f t="shared" si="2"/>
        <v>0</v>
      </c>
      <c r="M15" s="7">
        <v>0.8</v>
      </c>
      <c r="N15" s="1">
        <f t="shared" si="3"/>
        <v>0</v>
      </c>
    </row>
    <row r="16" spans="1:14" ht="18" customHeight="1">
      <c r="A16" s="10"/>
      <c r="B16" s="10" t="s">
        <v>27</v>
      </c>
      <c r="C16" s="1"/>
      <c r="D16" s="10"/>
      <c r="E16" s="7">
        <v>0</v>
      </c>
      <c r="F16" s="10" t="s">
        <v>28</v>
      </c>
      <c r="G16" s="1"/>
      <c r="H16" s="7">
        <v>0</v>
      </c>
      <c r="I16" s="7">
        <v>14</v>
      </c>
      <c r="J16" s="1">
        <f t="shared" si="0"/>
        <v>0</v>
      </c>
      <c r="K16" s="1">
        <f t="shared" si="1"/>
        <v>1</v>
      </c>
      <c r="L16" s="1">
        <f t="shared" si="2"/>
        <v>0</v>
      </c>
      <c r="M16" s="7">
        <v>0.8</v>
      </c>
      <c r="N16" s="1">
        <f t="shared" si="3"/>
        <v>0</v>
      </c>
    </row>
    <row r="17" spans="1:14" ht="18" customHeight="1">
      <c r="A17" s="10"/>
      <c r="B17" s="10" t="s">
        <v>27</v>
      </c>
      <c r="C17" s="1"/>
      <c r="D17" s="10"/>
      <c r="E17" s="7">
        <v>0</v>
      </c>
      <c r="F17" s="10" t="s">
        <v>28</v>
      </c>
      <c r="G17" s="1"/>
      <c r="H17" s="7">
        <v>0</v>
      </c>
      <c r="I17" s="7">
        <v>14</v>
      </c>
      <c r="J17" s="1">
        <f t="shared" si="0"/>
        <v>0</v>
      </c>
      <c r="K17" s="1">
        <f t="shared" si="1"/>
        <v>1</v>
      </c>
      <c r="L17" s="1">
        <f t="shared" si="2"/>
        <v>0</v>
      </c>
      <c r="M17" s="7">
        <v>0.8</v>
      </c>
      <c r="N17" s="1">
        <f t="shared" si="3"/>
        <v>0</v>
      </c>
    </row>
    <row r="18" spans="1:14" ht="18" customHeight="1">
      <c r="A18" s="1"/>
      <c r="B18" s="1"/>
      <c r="C18" s="1"/>
      <c r="D18" s="1"/>
      <c r="E18" s="7"/>
      <c r="F18" s="1"/>
      <c r="G18" s="1"/>
      <c r="H18" s="7"/>
      <c r="I18" s="7"/>
      <c r="J18" s="1">
        <f t="shared" si="0"/>
        <v>0</v>
      </c>
      <c r="K18" s="1">
        <f t="shared" si="1"/>
        <v>1</v>
      </c>
      <c r="L18" s="1">
        <f t="shared" si="2"/>
        <v>0</v>
      </c>
      <c r="M18" s="7"/>
      <c r="N18" s="1">
        <f t="shared" si="3"/>
        <v>0</v>
      </c>
    </row>
    <row r="19" spans="1:14" ht="18" customHeight="1">
      <c r="A19" s="1"/>
      <c r="B19" s="1"/>
      <c r="C19" s="1"/>
      <c r="D19" s="1"/>
      <c r="E19" s="7"/>
      <c r="F19" s="1"/>
      <c r="G19" s="1"/>
      <c r="H19" s="7"/>
      <c r="I19" s="7"/>
      <c r="J19" s="1">
        <f t="shared" si="0"/>
        <v>0</v>
      </c>
      <c r="K19" s="1">
        <f t="shared" si="1"/>
        <v>1</v>
      </c>
      <c r="L19" s="1">
        <f t="shared" si="2"/>
        <v>0</v>
      </c>
      <c r="M19" s="7"/>
      <c r="N19" s="1">
        <f t="shared" si="3"/>
        <v>0</v>
      </c>
    </row>
    <row r="20" spans="1:14" ht="18" customHeight="1">
      <c r="A20" s="1"/>
      <c r="B20" s="1"/>
      <c r="C20" s="1"/>
      <c r="D20" s="1"/>
      <c r="E20" s="7"/>
      <c r="F20" s="1"/>
      <c r="G20" s="1"/>
      <c r="H20" s="7"/>
      <c r="I20" s="7"/>
      <c r="J20" s="1">
        <f t="shared" si="0"/>
        <v>0</v>
      </c>
      <c r="K20" s="1">
        <f t="shared" si="1"/>
        <v>1</v>
      </c>
      <c r="L20" s="1">
        <f t="shared" si="2"/>
        <v>0</v>
      </c>
      <c r="M20" s="7"/>
      <c r="N20" s="1">
        <f t="shared" si="3"/>
        <v>0</v>
      </c>
    </row>
    <row r="21" spans="1:14" ht="18" customHeight="1">
      <c r="A21" s="1"/>
      <c r="B21" s="1"/>
      <c r="C21" s="1"/>
      <c r="D21" s="1"/>
      <c r="E21" s="7"/>
      <c r="F21" s="1"/>
      <c r="G21" s="1"/>
      <c r="H21" s="7"/>
      <c r="I21" s="7"/>
      <c r="J21" s="1">
        <f t="shared" si="0"/>
        <v>0</v>
      </c>
      <c r="K21" s="1">
        <f t="shared" si="1"/>
        <v>1</v>
      </c>
      <c r="L21" s="1">
        <f t="shared" si="2"/>
        <v>0</v>
      </c>
      <c r="M21" s="7"/>
      <c r="N21" s="1">
        <f t="shared" si="3"/>
        <v>0</v>
      </c>
    </row>
    <row r="22" spans="1:14" ht="18" customHeight="1">
      <c r="A22" s="1"/>
      <c r="B22" s="1"/>
      <c r="C22" s="1"/>
      <c r="D22" s="1"/>
      <c r="E22" s="7"/>
      <c r="F22" s="1"/>
      <c r="G22" s="1"/>
      <c r="H22" s="7"/>
      <c r="I22" s="7"/>
      <c r="J22" s="1">
        <f t="shared" si="0"/>
        <v>0</v>
      </c>
      <c r="K22" s="1">
        <f t="shared" si="1"/>
        <v>1</v>
      </c>
      <c r="L22" s="1">
        <f t="shared" si="2"/>
        <v>0</v>
      </c>
      <c r="M22" s="7"/>
      <c r="N22" s="1">
        <f t="shared" si="3"/>
        <v>0</v>
      </c>
    </row>
    <row r="23" spans="13:14" ht="14.25">
      <c r="M23" s="8" t="s">
        <v>23</v>
      </c>
      <c r="N23" s="6">
        <f>SUM(N5:N22)</f>
        <v>0</v>
      </c>
    </row>
    <row r="32" ht="14.25">
      <c r="G32">
        <v>0</v>
      </c>
    </row>
  </sheetData>
  <mergeCells count="15">
    <mergeCell ref="N2:N4"/>
    <mergeCell ref="A1:N1"/>
    <mergeCell ref="D2:D4"/>
    <mergeCell ref="E2:E4"/>
    <mergeCell ref="G2:G4"/>
    <mergeCell ref="H2:H4"/>
    <mergeCell ref="I2:I4"/>
    <mergeCell ref="J2:J4"/>
    <mergeCell ref="K2:K4"/>
    <mergeCell ref="L2:L4"/>
    <mergeCell ref="M2:M4"/>
    <mergeCell ref="A2:A4"/>
    <mergeCell ref="B2:B4"/>
    <mergeCell ref="C2:C4"/>
    <mergeCell ref="F2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6" sqref="A6:B6"/>
    </sheetView>
  </sheetViews>
  <sheetFormatPr defaultColWidth="9.00390625" defaultRowHeight="14.25"/>
  <cols>
    <col min="1" max="1" width="12.625" style="0" customWidth="1"/>
    <col min="8" max="8" width="11.125" style="0" customWidth="1"/>
    <col min="9" max="9" width="11.375" style="0" customWidth="1"/>
    <col min="10" max="10" width="12.125" style="0" customWidth="1"/>
  </cols>
  <sheetData>
    <row r="1" spans="1:10" ht="77.2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60.75" customHeight="1">
      <c r="A2" s="2" t="s">
        <v>7</v>
      </c>
      <c r="B2" s="2" t="s">
        <v>8</v>
      </c>
      <c r="C2" s="2" t="s">
        <v>9</v>
      </c>
      <c r="D2" s="2" t="s">
        <v>10</v>
      </c>
      <c r="E2" s="2" t="s">
        <v>2</v>
      </c>
      <c r="F2" s="2" t="s">
        <v>11</v>
      </c>
      <c r="G2" s="2" t="s">
        <v>4</v>
      </c>
      <c r="H2" s="2" t="s">
        <v>12</v>
      </c>
      <c r="I2" s="2" t="s">
        <v>17</v>
      </c>
      <c r="J2" s="2" t="s">
        <v>18</v>
      </c>
    </row>
    <row r="3" spans="1:10" ht="51.75" customHeight="1">
      <c r="A3" s="3" t="s">
        <v>32</v>
      </c>
      <c r="B3" s="4"/>
      <c r="C3" s="9" t="s">
        <v>26</v>
      </c>
      <c r="D3" s="4">
        <v>0</v>
      </c>
      <c r="E3" s="4"/>
      <c r="F3" s="4"/>
      <c r="G3" s="4">
        <v>0</v>
      </c>
      <c r="H3" s="4">
        <f>(D3/30)*18*8</f>
        <v>0</v>
      </c>
      <c r="I3" s="4"/>
      <c r="J3" s="4"/>
    </row>
    <row r="4" spans="1:10" ht="51.75" customHeight="1">
      <c r="A4" s="5" t="s">
        <v>33</v>
      </c>
      <c r="B4" s="4" t="s">
        <v>26</v>
      </c>
      <c r="C4" s="9" t="s">
        <v>26</v>
      </c>
      <c r="D4" s="4">
        <v>0</v>
      </c>
      <c r="E4" s="4"/>
      <c r="F4" s="4"/>
      <c r="G4" s="4"/>
      <c r="H4" s="4">
        <f>D4*0.7*12</f>
        <v>0</v>
      </c>
      <c r="I4" s="4"/>
      <c r="J4" s="4"/>
    </row>
    <row r="5" spans="9:10" ht="14.25">
      <c r="I5" t="s">
        <v>24</v>
      </c>
      <c r="J5">
        <f>H3+H4</f>
        <v>0</v>
      </c>
    </row>
    <row r="6" spans="1:2" ht="14.25">
      <c r="A6" s="24" t="s">
        <v>34</v>
      </c>
      <c r="B6" s="24"/>
    </row>
  </sheetData>
  <mergeCells count="2">
    <mergeCell ref="A1:J1"/>
    <mergeCell ref="A6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陈忠</cp:lastModifiedBy>
  <cp:lastPrinted>2012-05-24T08:08:29Z</cp:lastPrinted>
  <dcterms:created xsi:type="dcterms:W3CDTF">2012-05-24T07:48:47Z</dcterms:created>
  <dcterms:modified xsi:type="dcterms:W3CDTF">2014-05-26T02:46:55Z</dcterms:modified>
  <cp:category/>
  <cp:version/>
  <cp:contentType/>
  <cp:contentStatus/>
</cp:coreProperties>
</file>