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男生上学期" sheetId="1" r:id="rId1"/>
    <sheet name="女生上学期" sheetId="2" r:id="rId2"/>
    <sheet name="男表" sheetId="3" state="hidden" r:id="rId3"/>
    <sheet name="女表" sheetId="4" state="hidden" r:id="rId4"/>
  </sheets>
  <definedNames/>
  <calcPr fullCalcOnLoad="1"/>
</workbook>
</file>

<file path=xl/sharedStrings.xml><?xml version="1.0" encoding="utf-8"?>
<sst xmlns="http://schemas.openxmlformats.org/spreadsheetml/2006/main" count="148" uniqueCount="87">
  <si>
    <t>俯卧撑</t>
  </si>
  <si>
    <t>握力</t>
  </si>
  <si>
    <t>华侨大学学生体育成绩登记表</t>
  </si>
  <si>
    <t>等级</t>
  </si>
  <si>
    <t>优秀</t>
  </si>
  <si>
    <t>良好</t>
  </si>
  <si>
    <t>中</t>
  </si>
  <si>
    <t>及格</t>
  </si>
  <si>
    <t>不及格</t>
  </si>
  <si>
    <t>缓考</t>
  </si>
  <si>
    <t>缺考</t>
  </si>
  <si>
    <t>重修</t>
  </si>
  <si>
    <t>未测验</t>
  </si>
  <si>
    <t>人数</t>
  </si>
  <si>
    <t>比率</t>
  </si>
  <si>
    <t xml:space="preserve">  </t>
  </si>
  <si>
    <t>无效</t>
  </si>
  <si>
    <t>专项2</t>
  </si>
  <si>
    <r>
      <t>统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计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结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果</t>
    </r>
  </si>
  <si>
    <t>合计</t>
  </si>
  <si>
    <t>学　号　</t>
  </si>
  <si>
    <t>姓 名</t>
  </si>
  <si>
    <t>专项1</t>
  </si>
  <si>
    <t>理论</t>
  </si>
  <si>
    <t>综评</t>
  </si>
  <si>
    <t>总分</t>
  </si>
  <si>
    <t>成绩</t>
  </si>
  <si>
    <t>得分</t>
  </si>
  <si>
    <t>华侨大学学生体育成绩登记表</t>
  </si>
  <si>
    <r>
      <t>统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计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结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果</t>
    </r>
  </si>
  <si>
    <t>立定跳远</t>
  </si>
  <si>
    <t>双杠</t>
  </si>
  <si>
    <t>1000m</t>
  </si>
  <si>
    <t>引体向上</t>
  </si>
  <si>
    <t>游泳</t>
  </si>
  <si>
    <t>跳绳</t>
  </si>
  <si>
    <t>10</t>
  </si>
  <si>
    <t>分值</t>
  </si>
  <si>
    <t>800米
（分）</t>
  </si>
  <si>
    <t>10分</t>
  </si>
  <si>
    <t>20分</t>
  </si>
  <si>
    <t>40分</t>
  </si>
  <si>
    <t>1000米
（分）</t>
  </si>
  <si>
    <t>已测验</t>
  </si>
  <si>
    <t>分值</t>
  </si>
  <si>
    <t>50m</t>
  </si>
  <si>
    <t>800m</t>
  </si>
  <si>
    <t>立定跳远</t>
  </si>
  <si>
    <t>仰卧起坐</t>
  </si>
  <si>
    <t>跳绳</t>
  </si>
  <si>
    <t>游泳</t>
  </si>
  <si>
    <t>总分</t>
  </si>
  <si>
    <t>等级</t>
  </si>
  <si>
    <t xml:space="preserve">  </t>
  </si>
  <si>
    <t>不及格</t>
  </si>
  <si>
    <t>及格</t>
  </si>
  <si>
    <t>中</t>
  </si>
  <si>
    <t>良好</t>
  </si>
  <si>
    <t>优秀</t>
  </si>
  <si>
    <t>无效</t>
  </si>
  <si>
    <t>6</t>
  </si>
  <si>
    <t>5.5</t>
  </si>
  <si>
    <t>5</t>
  </si>
  <si>
    <t>4</t>
  </si>
  <si>
    <t>3</t>
  </si>
  <si>
    <t>2</t>
  </si>
  <si>
    <t>1</t>
  </si>
  <si>
    <t>0</t>
  </si>
  <si>
    <t>立定跳远
分值</t>
  </si>
  <si>
    <t>1000m
分值</t>
  </si>
  <si>
    <t>50m
分值</t>
  </si>
  <si>
    <t>引体向上
分值</t>
  </si>
  <si>
    <t>50m</t>
  </si>
  <si>
    <t>6.6</t>
  </si>
  <si>
    <t>6.4</t>
  </si>
  <si>
    <t>6.2</t>
  </si>
  <si>
    <t>4.5</t>
  </si>
  <si>
    <t>3.5</t>
  </si>
  <si>
    <t>2.5</t>
  </si>
  <si>
    <t>1.5</t>
  </si>
  <si>
    <t>0.5</t>
  </si>
  <si>
    <t xml:space="preserve">  女生           2014-2015学年  第二学期        教师：</t>
  </si>
  <si>
    <t>引体向上
(次）</t>
  </si>
  <si>
    <r>
      <t xml:space="preserve">  男生           2014-2015学年  第二学期        教师：</t>
    </r>
    <r>
      <rPr>
        <u val="single"/>
        <sz val="11"/>
        <rFont val="宋体"/>
        <family val="0"/>
      </rPr>
      <t xml:space="preserve">             </t>
    </r>
    <r>
      <rPr>
        <sz val="11"/>
        <rFont val="宋体"/>
        <family val="0"/>
      </rPr>
      <t xml:space="preserve">   </t>
    </r>
  </si>
  <si>
    <t>游泳
（米）</t>
  </si>
  <si>
    <t>立定跳远
(厘米）</t>
  </si>
  <si>
    <t>游泳
（米）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</si>
</sst>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;[Red]0"/>
    <numFmt numFmtId="186" formatCode="0_);[Red]\(0\)"/>
    <numFmt numFmtId="187" formatCode="0.00_ "/>
    <numFmt numFmtId="188" formatCode="0.00_);[Red]\(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\(0.00\)"/>
    <numFmt numFmtId="197" formatCode="0.00;[Red]0.00"/>
    <numFmt numFmtId="198" formatCode="0.0_);\(0.0\)"/>
    <numFmt numFmtId="199" formatCode="0.0_ "/>
    <numFmt numFmtId="200" formatCode="0_);\(0\)"/>
    <numFmt numFmtId="201" formatCode="00000000"/>
    <numFmt numFmtId="202" formatCode="0_ "/>
    <numFmt numFmtId="203" formatCode="&quot;¥&quot;#,##0"/>
    <numFmt numFmtId="204" formatCode="#,##0_ "/>
    <numFmt numFmtId="205" formatCode="#,##0;[Red]#,##0"/>
    <numFmt numFmtId="206" formatCode="0.000"/>
    <numFmt numFmtId="207" formatCode="0.0_);[Red]\(0.0\)"/>
  </numFmts>
  <fonts count="5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6" fillId="0" borderId="0" xfId="41" applyFont="1" applyFill="1" applyBorder="1" applyAlignment="1">
      <alignment horizontal="center" vertical="center"/>
      <protection/>
    </xf>
    <xf numFmtId="2" fontId="6" fillId="0" borderId="10" xfId="41" applyNumberFormat="1" applyFont="1" applyFill="1" applyBorder="1" applyAlignment="1">
      <alignment horizontal="center" vertical="center"/>
      <protection/>
    </xf>
    <xf numFmtId="2" fontId="6" fillId="0" borderId="11" xfId="41" applyNumberFormat="1" applyFont="1" applyFill="1" applyBorder="1" applyAlignment="1">
      <alignment horizontal="center" vertical="center"/>
      <protection/>
    </xf>
    <xf numFmtId="184" fontId="6" fillId="0" borderId="11" xfId="41" applyNumberFormat="1" applyFont="1" applyFill="1" applyBorder="1" applyAlignment="1">
      <alignment horizontal="center" vertical="center"/>
      <protection/>
    </xf>
    <xf numFmtId="1" fontId="6" fillId="0" borderId="11" xfId="41" applyNumberFormat="1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/>
    </xf>
    <xf numFmtId="0" fontId="12" fillId="0" borderId="13" xfId="41" applyFont="1" applyFill="1" applyBorder="1" applyAlignment="1">
      <alignment horizontal="center" vertical="center"/>
      <protection/>
    </xf>
    <xf numFmtId="0" fontId="12" fillId="33" borderId="13" xfId="0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199" fontId="13" fillId="0" borderId="14" xfId="0" applyNumberFormat="1" applyFont="1" applyFill="1" applyBorder="1" applyAlignment="1">
      <alignment horizontal="center" vertical="center"/>
    </xf>
    <xf numFmtId="199" fontId="13" fillId="0" borderId="13" xfId="0" applyNumberFormat="1" applyFont="1" applyBorder="1" applyAlignment="1">
      <alignment horizontal="center" vertical="center"/>
    </xf>
    <xf numFmtId="0" fontId="13" fillId="0" borderId="13" xfId="40" applyFont="1" applyFill="1" applyBorder="1" applyAlignment="1">
      <alignment horizontal="center" vertical="center"/>
      <protection/>
    </xf>
    <xf numFmtId="199" fontId="13" fillId="0" borderId="13" xfId="40" applyNumberFormat="1" applyFont="1" applyBorder="1" applyAlignment="1">
      <alignment horizontal="center" vertical="center"/>
      <protection/>
    </xf>
    <xf numFmtId="0" fontId="13" fillId="0" borderId="13" xfId="40" applyFont="1" applyBorder="1" applyAlignment="1">
      <alignment horizontal="center" vertical="center"/>
      <protection/>
    </xf>
    <xf numFmtId="0" fontId="13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4" borderId="13" xfId="41" applyFont="1" applyFill="1" applyBorder="1" applyAlignment="1">
      <alignment horizontal="center" vertical="center"/>
      <protection/>
    </xf>
    <xf numFmtId="2" fontId="13" fillId="34" borderId="13" xfId="41" applyNumberFormat="1" applyFont="1" applyFill="1" applyBorder="1" applyAlignment="1">
      <alignment horizontal="center" vertical="center"/>
      <protection/>
    </xf>
    <xf numFmtId="184" fontId="13" fillId="34" borderId="13" xfId="41" applyNumberFormat="1" applyFont="1" applyFill="1" applyBorder="1" applyAlignment="1">
      <alignment horizontal="center" vertical="center"/>
      <protection/>
    </xf>
    <xf numFmtId="1" fontId="13" fillId="34" borderId="13" xfId="41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 horizontal="center" vertical="center"/>
    </xf>
    <xf numFmtId="0" fontId="13" fillId="0" borderId="0" xfId="41" applyFont="1" applyFill="1" applyBorder="1" applyAlignment="1">
      <alignment horizontal="center" vertical="center"/>
      <protection/>
    </xf>
    <xf numFmtId="2" fontId="13" fillId="0" borderId="16" xfId="41" applyNumberFormat="1" applyFont="1" applyFill="1" applyBorder="1" applyAlignment="1">
      <alignment horizontal="center" vertical="center"/>
      <protection/>
    </xf>
    <xf numFmtId="2" fontId="13" fillId="0" borderId="0" xfId="41" applyNumberFormat="1" applyFont="1" applyFill="1" applyBorder="1" applyAlignment="1">
      <alignment horizontal="center" vertical="center"/>
      <protection/>
    </xf>
    <xf numFmtId="184" fontId="13" fillId="0" borderId="0" xfId="41" applyNumberFormat="1" applyFont="1" applyFill="1" applyBorder="1" applyAlignment="1">
      <alignment horizontal="center" vertical="center"/>
      <protection/>
    </xf>
    <xf numFmtId="1" fontId="13" fillId="0" borderId="0" xfId="41" applyNumberFormat="1" applyFont="1" applyFill="1" applyBorder="1" applyAlignment="1">
      <alignment horizontal="center" vertical="center"/>
      <protection/>
    </xf>
    <xf numFmtId="199" fontId="13" fillId="0" borderId="14" xfId="0" applyNumberFormat="1" applyFont="1" applyBorder="1" applyAlignment="1">
      <alignment horizontal="center" vertical="center"/>
    </xf>
    <xf numFmtId="0" fontId="13" fillId="0" borderId="0" xfId="40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6" fillId="0" borderId="13" xfId="40" applyFont="1" applyFill="1" applyBorder="1" applyAlignment="1">
      <alignment horizontal="center" vertical="center"/>
      <protection/>
    </xf>
    <xf numFmtId="0" fontId="13" fillId="0" borderId="0" xfId="40" applyFont="1" applyFill="1" applyBorder="1" applyAlignment="1">
      <alignment horizontal="center" vertical="center"/>
      <protection/>
    </xf>
    <xf numFmtId="0" fontId="12" fillId="0" borderId="0" xfId="40" applyFont="1" applyFill="1" applyAlignment="1">
      <alignment horizontal="center" vertical="center"/>
      <protection/>
    </xf>
    <xf numFmtId="207" fontId="13" fillId="34" borderId="13" xfId="41" applyNumberFormat="1" applyFont="1" applyFill="1" applyBorder="1" applyAlignment="1">
      <alignment horizontal="center" vertical="center"/>
      <protection/>
    </xf>
    <xf numFmtId="199" fontId="13" fillId="33" borderId="13" xfId="0" applyNumberFormat="1" applyFont="1" applyFill="1" applyBorder="1" applyAlignment="1">
      <alignment horizontal="center" vertical="center"/>
    </xf>
    <xf numFmtId="0" fontId="13" fillId="0" borderId="13" xfId="40" applyFont="1" applyFill="1" applyBorder="1" applyAlignment="1">
      <alignment horizontal="center" vertical="center"/>
      <protection/>
    </xf>
    <xf numFmtId="0" fontId="13" fillId="0" borderId="13" xfId="40" applyFont="1" applyFill="1" applyBorder="1" applyAlignment="1">
      <alignment horizontal="center" vertical="center" wrapText="1"/>
      <protection/>
    </xf>
    <xf numFmtId="0" fontId="13" fillId="0" borderId="0" xfId="40" applyFont="1" applyFill="1" applyAlignment="1">
      <alignment horizontal="center" vertical="center"/>
      <protection/>
    </xf>
    <xf numFmtId="0" fontId="13" fillId="0" borderId="13" xfId="40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13" xfId="40" applyFont="1" applyBorder="1" applyAlignment="1">
      <alignment horizontal="center" vertical="center"/>
      <protection/>
    </xf>
    <xf numFmtId="0" fontId="13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0" borderId="13" xfId="40" applyFont="1" applyFill="1" applyBorder="1">
      <alignment vertical="center"/>
      <protection/>
    </xf>
    <xf numFmtId="0" fontId="13" fillId="0" borderId="13" xfId="0" applyFont="1" applyFill="1" applyBorder="1" applyAlignment="1">
      <alignment/>
    </xf>
    <xf numFmtId="0" fontId="13" fillId="0" borderId="0" xfId="40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7" xfId="41" applyFont="1" applyFill="1" applyBorder="1" applyAlignment="1">
      <alignment horizontal="center" vertical="center"/>
      <protection/>
    </xf>
    <xf numFmtId="0" fontId="12" fillId="0" borderId="14" xfId="4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3" fillId="0" borderId="13" xfId="4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13" fillId="0" borderId="13" xfId="40" applyFont="1" applyFill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分标准" xfId="40"/>
    <cellStyle name="常规_最新学生名单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showGridLines="0" tabSelected="1" zoomScale="130" zoomScaleNormal="130" zoomScalePageLayoutView="0" workbookViewId="0" topLeftCell="A1">
      <pane ySplit="10" topLeftCell="A11" activePane="bottomLeft" state="frozen"/>
      <selection pane="topLeft" activeCell="A10" sqref="A10"/>
      <selection pane="bottomLeft" activeCell="A11" sqref="A11"/>
    </sheetView>
  </sheetViews>
  <sheetFormatPr defaultColWidth="9.00390625" defaultRowHeight="14.25"/>
  <cols>
    <col min="1" max="1" width="9.50390625" style="2" customWidth="1"/>
    <col min="2" max="2" width="6.375" style="5" customWidth="1"/>
    <col min="3" max="14" width="5.625" style="2" customWidth="1"/>
    <col min="15" max="15" width="12.50390625" style="2" customWidth="1"/>
    <col min="16" max="16384" width="9.00390625" style="2" customWidth="1"/>
  </cols>
  <sheetData>
    <row r="1" spans="1:14" ht="33.75" customHeigh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3.25" customHeight="1">
      <c r="A2" s="71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customHeight="1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3"/>
      <c r="L3" s="1"/>
      <c r="M3" s="1"/>
      <c r="N3" s="1"/>
    </row>
    <row r="4" spans="1:14" ht="18" customHeight="1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43</v>
      </c>
      <c r="L4" s="1"/>
      <c r="M4" s="1"/>
      <c r="N4" s="1"/>
    </row>
    <row r="5" spans="1:14" ht="18" customHeight="1">
      <c r="A5" s="24" t="s">
        <v>13</v>
      </c>
      <c r="B5" s="24">
        <f>COUNTIF(N11:N400,"=优秀")</f>
        <v>0</v>
      </c>
      <c r="C5" s="24">
        <f>COUNTIF(N11:N400,"=良好")</f>
        <v>0</v>
      </c>
      <c r="D5" s="24">
        <f>COUNTIF(N11:N400,"=中")</f>
        <v>0</v>
      </c>
      <c r="E5" s="24">
        <f>COUNTIF(N11:N400,"=及格")</f>
        <v>0</v>
      </c>
      <c r="F5" s="24">
        <f>COUNTIF(N11:N400,"=不及格")</f>
        <v>0</v>
      </c>
      <c r="G5" s="24">
        <f>COUNTIF(N11:N400,"=缓考")</f>
        <v>0</v>
      </c>
      <c r="H5" s="24">
        <f>COUNTIF(N11:N400,"=缺考")</f>
        <v>0</v>
      </c>
      <c r="I5" s="24">
        <f>COUNTIF(N11:N400,"=重修")</f>
        <v>0</v>
      </c>
      <c r="J5" s="24">
        <f>COUNTIF(N11:N400,"= ")</f>
        <v>390</v>
      </c>
      <c r="K5" s="24">
        <f>SUM(B5:J5)-J5</f>
        <v>0</v>
      </c>
      <c r="L5" s="1"/>
      <c r="M5" s="1"/>
      <c r="N5" s="1"/>
    </row>
    <row r="6" spans="1:14" ht="18" customHeight="1">
      <c r="A6" s="24" t="s">
        <v>14</v>
      </c>
      <c r="B6" s="26" t="e">
        <f>B5/K5*100</f>
        <v>#DIV/0!</v>
      </c>
      <c r="C6" s="26" t="e">
        <f>C5/K5*100</f>
        <v>#DIV/0!</v>
      </c>
      <c r="D6" s="26" t="e">
        <f>D5/K5*100</f>
        <v>#DIV/0!</v>
      </c>
      <c r="E6" s="26" t="e">
        <f>E5/K5*100</f>
        <v>#DIV/0!</v>
      </c>
      <c r="F6" s="26" t="e">
        <f>F5/K5*100</f>
        <v>#DIV/0!</v>
      </c>
      <c r="G6" s="26" t="e">
        <f>G5/K5*100</f>
        <v>#DIV/0!</v>
      </c>
      <c r="H6" s="26" t="e">
        <f>H5/K5*100</f>
        <v>#DIV/0!</v>
      </c>
      <c r="I6" s="26" t="e">
        <f>I5/K5*100</f>
        <v>#DIV/0!</v>
      </c>
      <c r="J6" s="26"/>
      <c r="K6" s="25"/>
      <c r="L6" s="1"/>
      <c r="M6" s="1"/>
      <c r="N6" s="1"/>
    </row>
    <row r="7" spans="1:14" ht="18" customHeight="1">
      <c r="A7" s="6"/>
      <c r="B7" s="7"/>
      <c r="C7" s="7"/>
      <c r="D7" s="8"/>
      <c r="E7" s="8"/>
      <c r="F7" s="9"/>
      <c r="G7" s="8"/>
      <c r="H7" s="8"/>
      <c r="I7" s="8"/>
      <c r="J7" s="9"/>
      <c r="K7" s="10"/>
      <c r="L7" s="1"/>
      <c r="M7" s="1"/>
      <c r="N7" s="1"/>
    </row>
    <row r="8" spans="1:14" ht="18" customHeight="1">
      <c r="A8" s="62" t="s">
        <v>20</v>
      </c>
      <c r="B8" s="65" t="s">
        <v>21</v>
      </c>
      <c r="C8" s="68" t="s">
        <v>39</v>
      </c>
      <c r="D8" s="69"/>
      <c r="E8" s="68" t="s">
        <v>40</v>
      </c>
      <c r="F8" s="69"/>
      <c r="G8" s="68" t="s">
        <v>39</v>
      </c>
      <c r="H8" s="69"/>
      <c r="I8" s="68" t="s">
        <v>41</v>
      </c>
      <c r="J8" s="69"/>
      <c r="K8" s="12" t="s">
        <v>39</v>
      </c>
      <c r="L8" s="12" t="s">
        <v>39</v>
      </c>
      <c r="M8" s="62" t="s">
        <v>25</v>
      </c>
      <c r="N8" s="62" t="s">
        <v>3</v>
      </c>
    </row>
    <row r="9" spans="1:14" ht="31.5" customHeight="1">
      <c r="A9" s="63"/>
      <c r="B9" s="66"/>
      <c r="C9" s="60" t="s">
        <v>82</v>
      </c>
      <c r="D9" s="61"/>
      <c r="E9" s="60" t="s">
        <v>42</v>
      </c>
      <c r="F9" s="61"/>
      <c r="G9" s="60" t="s">
        <v>84</v>
      </c>
      <c r="H9" s="61"/>
      <c r="I9" s="13" t="s">
        <v>22</v>
      </c>
      <c r="J9" s="13" t="s">
        <v>17</v>
      </c>
      <c r="K9" s="13" t="s">
        <v>23</v>
      </c>
      <c r="L9" s="13" t="s">
        <v>24</v>
      </c>
      <c r="M9" s="63"/>
      <c r="N9" s="63"/>
    </row>
    <row r="10" spans="1:14" ht="16.5" customHeight="1">
      <c r="A10" s="64"/>
      <c r="B10" s="67"/>
      <c r="C10" s="11" t="s">
        <v>26</v>
      </c>
      <c r="D10" s="13" t="s">
        <v>27</v>
      </c>
      <c r="E10" s="13" t="s">
        <v>26</v>
      </c>
      <c r="F10" s="13" t="s">
        <v>27</v>
      </c>
      <c r="G10" s="13" t="s">
        <v>26</v>
      </c>
      <c r="H10" s="13" t="s">
        <v>27</v>
      </c>
      <c r="I10" s="13" t="s">
        <v>27</v>
      </c>
      <c r="J10" s="13" t="s">
        <v>27</v>
      </c>
      <c r="K10" s="13" t="s">
        <v>27</v>
      </c>
      <c r="L10" s="13" t="s">
        <v>27</v>
      </c>
      <c r="M10" s="64"/>
      <c r="N10" s="64"/>
    </row>
    <row r="11" spans="1:14" ht="16.5" customHeight="1">
      <c r="A11" s="14"/>
      <c r="B11" s="15"/>
      <c r="C11" s="19"/>
      <c r="D11" s="17">
        <f>LOOKUP(C11,'男表'!$K$2:$K$14,'男表'!$J$2:$J$14)</f>
        <v>0</v>
      </c>
      <c r="E11" s="16"/>
      <c r="F11" s="18">
        <f>LOOKUP(E11,'男表'!$E$2:$E$24,'男表'!$D$2:$D$24)</f>
        <v>0</v>
      </c>
      <c r="G11" s="19"/>
      <c r="H11" s="20">
        <f>LOOKUP(G11,'男表'!$O$2:$O$24,'男表'!$M$2:$M$24)</f>
        <v>0</v>
      </c>
      <c r="I11" s="21"/>
      <c r="J11" s="22"/>
      <c r="K11" s="23"/>
      <c r="L11" s="22"/>
      <c r="M11" s="41">
        <f>D11+F11+H11+I11+J11+K11+L11</f>
        <v>0</v>
      </c>
      <c r="N11" s="22" t="str">
        <f>IF(M11&gt;100,"无效",IF(M11&gt;=90,"优秀",IF(M11&gt;=80,"良好",IF(M11&gt;=70,"中",IF(M11&gt;=60,"及格",IF(M11&gt;0,"不及格"," "))))))</f>
        <v> </v>
      </c>
    </row>
    <row r="12" spans="1:14" ht="16.5" customHeight="1">
      <c r="A12" s="14"/>
      <c r="B12" s="15"/>
      <c r="C12" s="19"/>
      <c r="D12" s="17">
        <f>LOOKUP(C12,'男表'!$K$2:$K$14,'男表'!$J$2:$J$14)</f>
        <v>0</v>
      </c>
      <c r="E12" s="16"/>
      <c r="F12" s="18">
        <f>LOOKUP(E12,'男表'!$E$2:$E$24,'男表'!$D$2:$D$24)</f>
        <v>0</v>
      </c>
      <c r="G12" s="19"/>
      <c r="H12" s="20">
        <f>LOOKUP(G12,'男表'!$O$2:$O$24,'男表'!$M$2:$M$24)</f>
        <v>0</v>
      </c>
      <c r="I12" s="21"/>
      <c r="J12" s="22"/>
      <c r="K12" s="23"/>
      <c r="L12" s="22"/>
      <c r="M12" s="41">
        <f aca="true" t="shared" si="0" ref="M12:M75">D12+F12+H12+I12+J12+K12+L12</f>
        <v>0</v>
      </c>
      <c r="N12" s="22" t="str">
        <f aca="true" t="shared" si="1" ref="N12:N75">IF(M12&gt;100,"无效",IF(M12&gt;=90,"优秀",IF(M12&gt;=80,"良好",IF(M12&gt;=70,"中",IF(M12&gt;=60,"及格",IF(M12&gt;0,"不及格"," "))))))</f>
        <v> </v>
      </c>
    </row>
    <row r="13" spans="1:14" ht="16.5" customHeight="1">
      <c r="A13" s="14"/>
      <c r="B13" s="15"/>
      <c r="C13" s="19"/>
      <c r="D13" s="17">
        <f>LOOKUP(C13,'男表'!$K$2:$K$14,'男表'!$J$2:$J$14)</f>
        <v>0</v>
      </c>
      <c r="E13" s="16"/>
      <c r="F13" s="18">
        <f>LOOKUP(E13,'男表'!$E$2:$E$24,'男表'!$D$2:$D$24)</f>
        <v>0</v>
      </c>
      <c r="G13" s="19"/>
      <c r="H13" s="20">
        <f>LOOKUP(G13,'男表'!$O$2:$O$24,'男表'!$M$2:$M$24)</f>
        <v>0</v>
      </c>
      <c r="I13" s="21"/>
      <c r="J13" s="22"/>
      <c r="K13" s="23"/>
      <c r="L13" s="22"/>
      <c r="M13" s="41">
        <f t="shared" si="0"/>
        <v>0</v>
      </c>
      <c r="N13" s="22" t="str">
        <f t="shared" si="1"/>
        <v> </v>
      </c>
    </row>
    <row r="14" spans="1:14" ht="16.5" customHeight="1">
      <c r="A14" s="14"/>
      <c r="B14" s="15"/>
      <c r="C14" s="19"/>
      <c r="D14" s="17">
        <f>LOOKUP(C14,'男表'!$K$2:$K$14,'男表'!$J$2:$J$14)</f>
        <v>0</v>
      </c>
      <c r="E14" s="16"/>
      <c r="F14" s="18">
        <f>LOOKUP(E14,'男表'!$E$2:$E$24,'男表'!$D$2:$D$24)</f>
        <v>0</v>
      </c>
      <c r="G14" s="19"/>
      <c r="H14" s="20">
        <f>LOOKUP(G14,'男表'!$O$2:$O$24,'男表'!$M$2:$M$24)</f>
        <v>0</v>
      </c>
      <c r="I14" s="21"/>
      <c r="J14" s="22"/>
      <c r="K14" s="23"/>
      <c r="L14" s="22"/>
      <c r="M14" s="41">
        <f t="shared" si="0"/>
        <v>0</v>
      </c>
      <c r="N14" s="22" t="str">
        <f t="shared" si="1"/>
        <v> </v>
      </c>
    </row>
    <row r="15" spans="1:14" ht="16.5" customHeight="1">
      <c r="A15" s="14"/>
      <c r="B15" s="15"/>
      <c r="C15" s="19"/>
      <c r="D15" s="17">
        <f>LOOKUP(C15,'男表'!$K$2:$K$14,'男表'!$J$2:$J$14)</f>
        <v>0</v>
      </c>
      <c r="E15" s="16"/>
      <c r="F15" s="18">
        <f>LOOKUP(E15,'男表'!$E$2:$E$24,'男表'!$D$2:$D$24)</f>
        <v>0</v>
      </c>
      <c r="G15" s="19"/>
      <c r="H15" s="20">
        <f>LOOKUP(G15,'男表'!$O$2:$O$24,'男表'!$M$2:$M$24)</f>
        <v>0</v>
      </c>
      <c r="I15" s="21"/>
      <c r="J15" s="22"/>
      <c r="K15" s="23"/>
      <c r="L15" s="22"/>
      <c r="M15" s="41">
        <f t="shared" si="0"/>
        <v>0</v>
      </c>
      <c r="N15" s="22" t="str">
        <f t="shared" si="1"/>
        <v> </v>
      </c>
    </row>
    <row r="16" spans="1:14" ht="16.5" customHeight="1">
      <c r="A16" s="14"/>
      <c r="B16" s="15"/>
      <c r="C16" s="19"/>
      <c r="D16" s="17">
        <f>LOOKUP(C16,'男表'!$K$2:$K$14,'男表'!$J$2:$J$14)</f>
        <v>0</v>
      </c>
      <c r="E16" s="16"/>
      <c r="F16" s="18">
        <f>LOOKUP(E16,'男表'!$E$2:$E$24,'男表'!$D$2:$D$24)</f>
        <v>0</v>
      </c>
      <c r="G16" s="19"/>
      <c r="H16" s="20">
        <f>LOOKUP(G16,'男表'!$O$2:$O$24,'男表'!$M$2:$M$24)</f>
        <v>0</v>
      </c>
      <c r="I16" s="21"/>
      <c r="J16" s="22"/>
      <c r="K16" s="23"/>
      <c r="L16" s="22"/>
      <c r="M16" s="41">
        <f t="shared" si="0"/>
        <v>0</v>
      </c>
      <c r="N16" s="22" t="str">
        <f t="shared" si="1"/>
        <v> </v>
      </c>
    </row>
    <row r="17" spans="1:14" ht="16.5" customHeight="1">
      <c r="A17" s="14"/>
      <c r="B17" s="15"/>
      <c r="C17" s="19"/>
      <c r="D17" s="17">
        <f>LOOKUP(C17,'男表'!$K$2:$K$14,'男表'!$J$2:$J$14)</f>
        <v>0</v>
      </c>
      <c r="E17" s="16"/>
      <c r="F17" s="18">
        <f>LOOKUP(E17,'男表'!$E$2:$E$24,'男表'!$D$2:$D$24)</f>
        <v>0</v>
      </c>
      <c r="G17" s="19"/>
      <c r="H17" s="20">
        <f>LOOKUP(G17,'男表'!$O$2:$O$24,'男表'!$M$2:$M$24)</f>
        <v>0</v>
      </c>
      <c r="I17" s="21"/>
      <c r="J17" s="22"/>
      <c r="K17" s="23"/>
      <c r="L17" s="22"/>
      <c r="M17" s="41">
        <f t="shared" si="0"/>
        <v>0</v>
      </c>
      <c r="N17" s="22" t="str">
        <f t="shared" si="1"/>
        <v> </v>
      </c>
    </row>
    <row r="18" spans="1:14" ht="16.5" customHeight="1">
      <c r="A18" s="14"/>
      <c r="B18" s="15"/>
      <c r="C18" s="19"/>
      <c r="D18" s="17">
        <f>LOOKUP(C18,'男表'!$K$2:$K$14,'男表'!$J$2:$J$14)</f>
        <v>0</v>
      </c>
      <c r="E18" s="16"/>
      <c r="F18" s="18">
        <f>LOOKUP(E18,'男表'!$E$2:$E$24,'男表'!$D$2:$D$24)</f>
        <v>0</v>
      </c>
      <c r="G18" s="19"/>
      <c r="H18" s="20">
        <f>LOOKUP(G18,'男表'!$O$2:$O$24,'男表'!$M$2:$M$24)</f>
        <v>0</v>
      </c>
      <c r="I18" s="21"/>
      <c r="J18" s="22"/>
      <c r="K18" s="23"/>
      <c r="L18" s="22"/>
      <c r="M18" s="41">
        <f t="shared" si="0"/>
        <v>0</v>
      </c>
      <c r="N18" s="22" t="str">
        <f t="shared" si="1"/>
        <v> </v>
      </c>
    </row>
    <row r="19" spans="1:14" ht="16.5" customHeight="1">
      <c r="A19" s="14"/>
      <c r="B19" s="15"/>
      <c r="C19" s="19"/>
      <c r="D19" s="17">
        <f>LOOKUP(C19,'男表'!$K$2:$K$14,'男表'!$J$2:$J$14)</f>
        <v>0</v>
      </c>
      <c r="E19" s="16"/>
      <c r="F19" s="18">
        <f>LOOKUP(E19,'男表'!$E$2:$E$24,'男表'!$D$2:$D$24)</f>
        <v>0</v>
      </c>
      <c r="G19" s="19"/>
      <c r="H19" s="20">
        <f>LOOKUP(G19,'男表'!$O$2:$O$24,'男表'!$M$2:$M$24)</f>
        <v>0</v>
      </c>
      <c r="I19" s="21"/>
      <c r="J19" s="22"/>
      <c r="K19" s="23"/>
      <c r="L19" s="22"/>
      <c r="M19" s="41">
        <f t="shared" si="0"/>
        <v>0</v>
      </c>
      <c r="N19" s="22" t="str">
        <f t="shared" si="1"/>
        <v> </v>
      </c>
    </row>
    <row r="20" spans="1:14" ht="16.5" customHeight="1">
      <c r="A20" s="14"/>
      <c r="B20" s="15"/>
      <c r="C20" s="19"/>
      <c r="D20" s="17">
        <f>LOOKUP(C20,'男表'!$K$2:$K$14,'男表'!$J$2:$J$14)</f>
        <v>0</v>
      </c>
      <c r="E20" s="16"/>
      <c r="F20" s="18">
        <f>LOOKUP(E20,'男表'!$E$2:$E$24,'男表'!$D$2:$D$24)</f>
        <v>0</v>
      </c>
      <c r="G20" s="19"/>
      <c r="H20" s="20">
        <f>LOOKUP(G20,'男表'!$O$2:$O$24,'男表'!$M$2:$M$24)</f>
        <v>0</v>
      </c>
      <c r="I20" s="21"/>
      <c r="J20" s="22"/>
      <c r="K20" s="23"/>
      <c r="L20" s="22"/>
      <c r="M20" s="41">
        <f t="shared" si="0"/>
        <v>0</v>
      </c>
      <c r="N20" s="22" t="str">
        <f t="shared" si="1"/>
        <v> </v>
      </c>
    </row>
    <row r="21" spans="1:14" ht="16.5" customHeight="1">
      <c r="A21" s="14"/>
      <c r="B21" s="15"/>
      <c r="C21" s="19"/>
      <c r="D21" s="17">
        <f>LOOKUP(C21,'男表'!$K$2:$K$14,'男表'!$J$2:$J$14)</f>
        <v>0</v>
      </c>
      <c r="E21" s="16"/>
      <c r="F21" s="18">
        <f>LOOKUP(E21,'男表'!$E$2:$E$24,'男表'!$D$2:$D$24)</f>
        <v>0</v>
      </c>
      <c r="G21" s="19"/>
      <c r="H21" s="20">
        <f>LOOKUP(G21,'男表'!$O$2:$O$24,'男表'!$M$2:$M$24)</f>
        <v>0</v>
      </c>
      <c r="I21" s="21"/>
      <c r="J21" s="22"/>
      <c r="K21" s="23"/>
      <c r="L21" s="22"/>
      <c r="M21" s="41">
        <f t="shared" si="0"/>
        <v>0</v>
      </c>
      <c r="N21" s="22" t="str">
        <f t="shared" si="1"/>
        <v> </v>
      </c>
    </row>
    <row r="22" spans="1:14" ht="16.5" customHeight="1">
      <c r="A22" s="14"/>
      <c r="B22" s="15"/>
      <c r="C22" s="19"/>
      <c r="D22" s="17">
        <f>LOOKUP(C22,'男表'!$K$2:$K$14,'男表'!$J$2:$J$14)</f>
        <v>0</v>
      </c>
      <c r="E22" s="16"/>
      <c r="F22" s="18">
        <f>LOOKUP(E22,'男表'!$E$2:$E$24,'男表'!$D$2:$D$24)</f>
        <v>0</v>
      </c>
      <c r="G22" s="19"/>
      <c r="H22" s="20">
        <f>LOOKUP(G22,'男表'!$O$2:$O$24,'男表'!$M$2:$M$24)</f>
        <v>0</v>
      </c>
      <c r="I22" s="21"/>
      <c r="J22" s="22"/>
      <c r="K22" s="23"/>
      <c r="L22" s="22"/>
      <c r="M22" s="41">
        <f t="shared" si="0"/>
        <v>0</v>
      </c>
      <c r="N22" s="22" t="str">
        <f t="shared" si="1"/>
        <v> </v>
      </c>
    </row>
    <row r="23" spans="1:14" ht="16.5" customHeight="1">
      <c r="A23" s="14"/>
      <c r="B23" s="15"/>
      <c r="C23" s="19"/>
      <c r="D23" s="17">
        <f>LOOKUP(C23,'男表'!$K$2:$K$14,'男表'!$J$2:$J$14)</f>
        <v>0</v>
      </c>
      <c r="E23" s="16"/>
      <c r="F23" s="18">
        <f>LOOKUP(E23,'男表'!$E$2:$E$24,'男表'!$D$2:$D$24)</f>
        <v>0</v>
      </c>
      <c r="G23" s="19"/>
      <c r="H23" s="20">
        <f>LOOKUP(G23,'男表'!$O$2:$O$24,'男表'!$M$2:$M$24)</f>
        <v>0</v>
      </c>
      <c r="I23" s="21"/>
      <c r="J23" s="22"/>
      <c r="K23" s="23"/>
      <c r="L23" s="22"/>
      <c r="M23" s="41">
        <f t="shared" si="0"/>
        <v>0</v>
      </c>
      <c r="N23" s="22" t="str">
        <f t="shared" si="1"/>
        <v> </v>
      </c>
    </row>
    <row r="24" spans="1:14" ht="16.5" customHeight="1">
      <c r="A24" s="14"/>
      <c r="B24" s="15"/>
      <c r="C24" s="19"/>
      <c r="D24" s="17">
        <f>LOOKUP(C24,'男表'!$K$2:$K$14,'男表'!$J$2:$J$14)</f>
        <v>0</v>
      </c>
      <c r="E24" s="16"/>
      <c r="F24" s="18">
        <f>LOOKUP(E24,'男表'!$E$2:$E$24,'男表'!$D$2:$D$24)</f>
        <v>0</v>
      </c>
      <c r="G24" s="19"/>
      <c r="H24" s="20">
        <f>LOOKUP(G24,'男表'!$O$2:$O$24,'男表'!$M$2:$M$24)</f>
        <v>0</v>
      </c>
      <c r="I24" s="21"/>
      <c r="J24" s="22"/>
      <c r="K24" s="23"/>
      <c r="L24" s="22"/>
      <c r="M24" s="41">
        <f t="shared" si="0"/>
        <v>0</v>
      </c>
      <c r="N24" s="22" t="str">
        <f t="shared" si="1"/>
        <v> </v>
      </c>
    </row>
    <row r="25" spans="1:14" ht="16.5" customHeight="1">
      <c r="A25" s="14"/>
      <c r="B25" s="15"/>
      <c r="C25" s="19"/>
      <c r="D25" s="17">
        <f>LOOKUP(C25,'男表'!$K$2:$K$14,'男表'!$J$2:$J$14)</f>
        <v>0</v>
      </c>
      <c r="E25" s="16"/>
      <c r="F25" s="18">
        <f>LOOKUP(E25,'男表'!$E$2:$E$24,'男表'!$D$2:$D$24)</f>
        <v>0</v>
      </c>
      <c r="G25" s="19"/>
      <c r="H25" s="20">
        <f>LOOKUP(G25,'男表'!$O$2:$O$24,'男表'!$M$2:$M$24)</f>
        <v>0</v>
      </c>
      <c r="I25" s="21"/>
      <c r="J25" s="22"/>
      <c r="K25" s="23"/>
      <c r="L25" s="22"/>
      <c r="M25" s="41">
        <f t="shared" si="0"/>
        <v>0</v>
      </c>
      <c r="N25" s="22" t="str">
        <f t="shared" si="1"/>
        <v> </v>
      </c>
    </row>
    <row r="26" spans="1:14" ht="16.5" customHeight="1">
      <c r="A26" s="14"/>
      <c r="B26" s="15"/>
      <c r="C26" s="19"/>
      <c r="D26" s="17">
        <f>LOOKUP(C26,'男表'!$K$2:$K$14,'男表'!$J$2:$J$14)</f>
        <v>0</v>
      </c>
      <c r="E26" s="16"/>
      <c r="F26" s="18">
        <f>LOOKUP(E26,'男表'!$E$2:$E$24,'男表'!$D$2:$D$24)</f>
        <v>0</v>
      </c>
      <c r="G26" s="19"/>
      <c r="H26" s="20">
        <f>LOOKUP(G26,'男表'!$O$2:$O$24,'男表'!$M$2:$M$24)</f>
        <v>0</v>
      </c>
      <c r="I26" s="21"/>
      <c r="J26" s="22"/>
      <c r="K26" s="23"/>
      <c r="L26" s="22"/>
      <c r="M26" s="41">
        <f t="shared" si="0"/>
        <v>0</v>
      </c>
      <c r="N26" s="22" t="str">
        <f t="shared" si="1"/>
        <v> </v>
      </c>
    </row>
    <row r="27" spans="1:14" ht="16.5" customHeight="1">
      <c r="A27" s="14"/>
      <c r="B27" s="15"/>
      <c r="C27" s="19"/>
      <c r="D27" s="17">
        <f>LOOKUP(C27,'男表'!$K$2:$K$14,'男表'!$J$2:$J$14)</f>
        <v>0</v>
      </c>
      <c r="E27" s="16"/>
      <c r="F27" s="18">
        <f>LOOKUP(E27,'男表'!$E$2:$E$24,'男表'!$D$2:$D$24)</f>
        <v>0</v>
      </c>
      <c r="G27" s="19"/>
      <c r="H27" s="20">
        <f>LOOKUP(G27,'男表'!$O$2:$O$24,'男表'!$M$2:$M$24)</f>
        <v>0</v>
      </c>
      <c r="I27" s="21"/>
      <c r="J27" s="22"/>
      <c r="K27" s="23"/>
      <c r="L27" s="22"/>
      <c r="M27" s="41">
        <f t="shared" si="0"/>
        <v>0</v>
      </c>
      <c r="N27" s="22" t="str">
        <f t="shared" si="1"/>
        <v> </v>
      </c>
    </row>
    <row r="28" spans="1:14" ht="16.5" customHeight="1">
      <c r="A28" s="14"/>
      <c r="B28" s="15"/>
      <c r="C28" s="19"/>
      <c r="D28" s="17">
        <f>LOOKUP(C28,'男表'!$K$2:$K$14,'男表'!$J$2:$J$14)</f>
        <v>0</v>
      </c>
      <c r="E28" s="16"/>
      <c r="F28" s="18">
        <f>LOOKUP(E28,'男表'!$E$2:$E$24,'男表'!$D$2:$D$24)</f>
        <v>0</v>
      </c>
      <c r="G28" s="19"/>
      <c r="H28" s="20">
        <f>LOOKUP(G28,'男表'!$O$2:$O$24,'男表'!$M$2:$M$24)</f>
        <v>0</v>
      </c>
      <c r="I28" s="21"/>
      <c r="J28" s="22"/>
      <c r="K28" s="23"/>
      <c r="L28" s="22"/>
      <c r="M28" s="41">
        <f t="shared" si="0"/>
        <v>0</v>
      </c>
      <c r="N28" s="22" t="str">
        <f t="shared" si="1"/>
        <v> </v>
      </c>
    </row>
    <row r="29" spans="1:14" ht="16.5" customHeight="1">
      <c r="A29" s="14"/>
      <c r="B29" s="15"/>
      <c r="C29" s="19"/>
      <c r="D29" s="17">
        <f>LOOKUP(C29,'男表'!$K$2:$K$14,'男表'!$J$2:$J$14)</f>
        <v>0</v>
      </c>
      <c r="E29" s="16"/>
      <c r="F29" s="18">
        <f>LOOKUP(E29,'男表'!$E$2:$E$24,'男表'!$D$2:$D$24)</f>
        <v>0</v>
      </c>
      <c r="G29" s="19"/>
      <c r="H29" s="20">
        <f>LOOKUP(G29,'男表'!$O$2:$O$24,'男表'!$M$2:$M$24)</f>
        <v>0</v>
      </c>
      <c r="I29" s="21"/>
      <c r="J29" s="22"/>
      <c r="K29" s="23"/>
      <c r="L29" s="22"/>
      <c r="M29" s="41">
        <f t="shared" si="0"/>
        <v>0</v>
      </c>
      <c r="N29" s="22" t="str">
        <f t="shared" si="1"/>
        <v> </v>
      </c>
    </row>
    <row r="30" spans="1:14" ht="16.5" customHeight="1">
      <c r="A30" s="14"/>
      <c r="B30" s="15"/>
      <c r="C30" s="19"/>
      <c r="D30" s="17">
        <f>LOOKUP(C30,'男表'!$K$2:$K$14,'男表'!$J$2:$J$14)</f>
        <v>0</v>
      </c>
      <c r="E30" s="16"/>
      <c r="F30" s="18">
        <f>LOOKUP(E30,'男表'!$E$2:$E$24,'男表'!$D$2:$D$24)</f>
        <v>0</v>
      </c>
      <c r="G30" s="19"/>
      <c r="H30" s="20">
        <f>LOOKUP(G30,'男表'!$O$2:$O$24,'男表'!$M$2:$M$24)</f>
        <v>0</v>
      </c>
      <c r="I30" s="21"/>
      <c r="J30" s="22"/>
      <c r="K30" s="23"/>
      <c r="L30" s="22"/>
      <c r="M30" s="41">
        <f t="shared" si="0"/>
        <v>0</v>
      </c>
      <c r="N30" s="22" t="str">
        <f t="shared" si="1"/>
        <v> </v>
      </c>
    </row>
    <row r="31" spans="1:14" ht="16.5" customHeight="1">
      <c r="A31" s="14"/>
      <c r="B31" s="15"/>
      <c r="C31" s="19"/>
      <c r="D31" s="17">
        <f>LOOKUP(C31,'男表'!$K$2:$K$14,'男表'!$J$2:$J$14)</f>
        <v>0</v>
      </c>
      <c r="E31" s="16"/>
      <c r="F31" s="18">
        <f>LOOKUP(E31,'男表'!$E$2:$E$24,'男表'!$D$2:$D$24)</f>
        <v>0</v>
      </c>
      <c r="G31" s="19"/>
      <c r="H31" s="20">
        <f>LOOKUP(G31,'男表'!$O$2:$O$24,'男表'!$M$2:$M$24)</f>
        <v>0</v>
      </c>
      <c r="I31" s="21"/>
      <c r="J31" s="22"/>
      <c r="K31" s="23"/>
      <c r="L31" s="22"/>
      <c r="M31" s="41">
        <f t="shared" si="0"/>
        <v>0</v>
      </c>
      <c r="N31" s="22" t="str">
        <f t="shared" si="1"/>
        <v> </v>
      </c>
    </row>
    <row r="32" spans="1:14" ht="16.5" customHeight="1">
      <c r="A32" s="14"/>
      <c r="B32" s="15"/>
      <c r="C32" s="19"/>
      <c r="D32" s="17">
        <f>LOOKUP(C32,'男表'!$K$2:$K$14,'男表'!$J$2:$J$14)</f>
        <v>0</v>
      </c>
      <c r="E32" s="16"/>
      <c r="F32" s="18">
        <f>LOOKUP(E32,'男表'!$E$2:$E$24,'男表'!$D$2:$D$24)</f>
        <v>0</v>
      </c>
      <c r="G32" s="19"/>
      <c r="H32" s="20">
        <f>LOOKUP(G32,'男表'!$O$2:$O$24,'男表'!$M$2:$M$24)</f>
        <v>0</v>
      </c>
      <c r="I32" s="21"/>
      <c r="J32" s="22"/>
      <c r="K32" s="23"/>
      <c r="L32" s="22"/>
      <c r="M32" s="41">
        <f t="shared" si="0"/>
        <v>0</v>
      </c>
      <c r="N32" s="22" t="str">
        <f t="shared" si="1"/>
        <v> </v>
      </c>
    </row>
    <row r="33" spans="1:14" ht="16.5" customHeight="1">
      <c r="A33" s="14"/>
      <c r="B33" s="15"/>
      <c r="C33" s="19"/>
      <c r="D33" s="17">
        <f>LOOKUP(C33,'男表'!$K$2:$K$14,'男表'!$J$2:$J$14)</f>
        <v>0</v>
      </c>
      <c r="E33" s="16"/>
      <c r="F33" s="18">
        <f>LOOKUP(E33,'男表'!$E$2:$E$24,'男表'!$D$2:$D$24)</f>
        <v>0</v>
      </c>
      <c r="G33" s="19"/>
      <c r="H33" s="20">
        <f>LOOKUP(G33,'男表'!$O$2:$O$24,'男表'!$M$2:$M$24)</f>
        <v>0</v>
      </c>
      <c r="I33" s="21"/>
      <c r="J33" s="22"/>
      <c r="K33" s="23"/>
      <c r="L33" s="22"/>
      <c r="M33" s="41">
        <f t="shared" si="0"/>
        <v>0</v>
      </c>
      <c r="N33" s="22" t="str">
        <f t="shared" si="1"/>
        <v> </v>
      </c>
    </row>
    <row r="34" spans="1:14" ht="16.5" customHeight="1">
      <c r="A34" s="14"/>
      <c r="B34" s="15"/>
      <c r="C34" s="19"/>
      <c r="D34" s="17">
        <f>LOOKUP(C34,'男表'!$K$2:$K$14,'男表'!$J$2:$J$14)</f>
        <v>0</v>
      </c>
      <c r="E34" s="16"/>
      <c r="F34" s="18">
        <f>LOOKUP(E34,'男表'!$E$2:$E$24,'男表'!$D$2:$D$24)</f>
        <v>0</v>
      </c>
      <c r="G34" s="19"/>
      <c r="H34" s="20">
        <f>LOOKUP(G34,'男表'!$O$2:$O$24,'男表'!$M$2:$M$24)</f>
        <v>0</v>
      </c>
      <c r="I34" s="21"/>
      <c r="J34" s="22"/>
      <c r="K34" s="23"/>
      <c r="L34" s="22"/>
      <c r="M34" s="41">
        <f t="shared" si="0"/>
        <v>0</v>
      </c>
      <c r="N34" s="22" t="str">
        <f t="shared" si="1"/>
        <v> </v>
      </c>
    </row>
    <row r="35" spans="1:15" ht="16.5" customHeight="1">
      <c r="A35" s="14"/>
      <c r="B35" s="15"/>
      <c r="C35" s="19"/>
      <c r="D35" s="17">
        <f>LOOKUP(C35,'男表'!$K$2:$K$14,'男表'!$J$2:$J$14)</f>
        <v>0</v>
      </c>
      <c r="E35" s="16"/>
      <c r="F35" s="18">
        <f>LOOKUP(E35,'男表'!$E$2:$E$24,'男表'!$D$2:$D$24)</f>
        <v>0</v>
      </c>
      <c r="G35" s="19"/>
      <c r="H35" s="20">
        <f>LOOKUP(G35,'男表'!$O$2:$O$24,'男表'!$M$2:$M$24)</f>
        <v>0</v>
      </c>
      <c r="I35" s="21"/>
      <c r="J35" s="22"/>
      <c r="K35" s="23"/>
      <c r="L35" s="22"/>
      <c r="M35" s="41">
        <f t="shared" si="0"/>
        <v>0</v>
      </c>
      <c r="N35" s="22" t="str">
        <f t="shared" si="1"/>
        <v> </v>
      </c>
      <c r="O35" s="4"/>
    </row>
    <row r="36" spans="1:14" ht="16.5" customHeight="1">
      <c r="A36" s="14"/>
      <c r="B36" s="15"/>
      <c r="C36" s="19"/>
      <c r="D36" s="17">
        <f>LOOKUP(C36,'男表'!$K$2:$K$14,'男表'!$J$2:$J$14)</f>
        <v>0</v>
      </c>
      <c r="E36" s="16"/>
      <c r="F36" s="18">
        <f>LOOKUP(E36,'男表'!$E$2:$E$24,'男表'!$D$2:$D$24)</f>
        <v>0</v>
      </c>
      <c r="G36" s="19"/>
      <c r="H36" s="20">
        <f>LOOKUP(G36,'男表'!$O$2:$O$24,'男表'!$M$2:$M$24)</f>
        <v>0</v>
      </c>
      <c r="I36" s="21"/>
      <c r="J36" s="22"/>
      <c r="K36" s="23"/>
      <c r="L36" s="22"/>
      <c r="M36" s="41">
        <f t="shared" si="0"/>
        <v>0</v>
      </c>
      <c r="N36" s="22" t="str">
        <f t="shared" si="1"/>
        <v> </v>
      </c>
    </row>
    <row r="37" spans="1:14" ht="16.5" customHeight="1">
      <c r="A37" s="14"/>
      <c r="B37" s="15"/>
      <c r="C37" s="19"/>
      <c r="D37" s="17">
        <f>LOOKUP(C37,'男表'!$K$2:$K$14,'男表'!$J$2:$J$14)</f>
        <v>0</v>
      </c>
      <c r="E37" s="16"/>
      <c r="F37" s="18">
        <f>LOOKUP(E37,'男表'!$E$2:$E$24,'男表'!$D$2:$D$24)</f>
        <v>0</v>
      </c>
      <c r="G37" s="19"/>
      <c r="H37" s="20">
        <f>LOOKUP(G37,'男表'!$O$2:$O$24,'男表'!$M$2:$M$24)</f>
        <v>0</v>
      </c>
      <c r="I37" s="21"/>
      <c r="J37" s="22"/>
      <c r="K37" s="23"/>
      <c r="L37" s="22"/>
      <c r="M37" s="41">
        <f t="shared" si="0"/>
        <v>0</v>
      </c>
      <c r="N37" s="22" t="str">
        <f t="shared" si="1"/>
        <v> </v>
      </c>
    </row>
    <row r="38" spans="1:14" ht="16.5" customHeight="1">
      <c r="A38" s="14"/>
      <c r="B38" s="15"/>
      <c r="C38" s="19"/>
      <c r="D38" s="17">
        <f>LOOKUP(C38,'男表'!$K$2:$K$14,'男表'!$J$2:$J$14)</f>
        <v>0</v>
      </c>
      <c r="E38" s="16"/>
      <c r="F38" s="18">
        <f>LOOKUP(E38,'男表'!$E$2:$E$24,'男表'!$D$2:$D$24)</f>
        <v>0</v>
      </c>
      <c r="G38" s="19"/>
      <c r="H38" s="20">
        <f>LOOKUP(G38,'男表'!$O$2:$O$24,'男表'!$M$2:$M$24)</f>
        <v>0</v>
      </c>
      <c r="I38" s="21"/>
      <c r="J38" s="22"/>
      <c r="K38" s="23"/>
      <c r="L38" s="22"/>
      <c r="M38" s="41">
        <f t="shared" si="0"/>
        <v>0</v>
      </c>
      <c r="N38" s="22" t="str">
        <f t="shared" si="1"/>
        <v> </v>
      </c>
    </row>
    <row r="39" spans="1:14" ht="16.5" customHeight="1">
      <c r="A39" s="14"/>
      <c r="B39" s="15"/>
      <c r="C39" s="19"/>
      <c r="D39" s="17">
        <f>LOOKUP(C39,'男表'!$K$2:$K$14,'男表'!$J$2:$J$14)</f>
        <v>0</v>
      </c>
      <c r="E39" s="16"/>
      <c r="F39" s="18">
        <f>LOOKUP(E39,'男表'!$E$2:$E$24,'男表'!$D$2:$D$24)</f>
        <v>0</v>
      </c>
      <c r="G39" s="19"/>
      <c r="H39" s="20">
        <f>LOOKUP(G39,'男表'!$O$2:$O$24,'男表'!$M$2:$M$24)</f>
        <v>0</v>
      </c>
      <c r="I39" s="21"/>
      <c r="J39" s="22"/>
      <c r="K39" s="23"/>
      <c r="L39" s="22"/>
      <c r="M39" s="41">
        <f t="shared" si="0"/>
        <v>0</v>
      </c>
      <c r="N39" s="22" t="str">
        <f t="shared" si="1"/>
        <v> </v>
      </c>
    </row>
    <row r="40" spans="1:14" ht="16.5" customHeight="1">
      <c r="A40" s="14"/>
      <c r="B40" s="15"/>
      <c r="C40" s="19"/>
      <c r="D40" s="17">
        <f>LOOKUP(C40,'男表'!$K$2:$K$14,'男表'!$J$2:$J$14)</f>
        <v>0</v>
      </c>
      <c r="E40" s="16"/>
      <c r="F40" s="18">
        <f>LOOKUP(E40,'男表'!$E$2:$E$24,'男表'!$D$2:$D$24)</f>
        <v>0</v>
      </c>
      <c r="G40" s="19"/>
      <c r="H40" s="20">
        <f>LOOKUP(G40,'男表'!$O$2:$O$24,'男表'!$M$2:$M$24)</f>
        <v>0</v>
      </c>
      <c r="I40" s="21"/>
      <c r="J40" s="22"/>
      <c r="K40" s="23"/>
      <c r="L40" s="22"/>
      <c r="M40" s="41">
        <f t="shared" si="0"/>
        <v>0</v>
      </c>
      <c r="N40" s="22" t="str">
        <f t="shared" si="1"/>
        <v> </v>
      </c>
    </row>
    <row r="41" spans="1:14" ht="16.5" customHeight="1">
      <c r="A41" s="14"/>
      <c r="B41" s="15"/>
      <c r="C41" s="19"/>
      <c r="D41" s="17">
        <f>LOOKUP(C41,'男表'!$K$2:$K$14,'男表'!$J$2:$J$14)</f>
        <v>0</v>
      </c>
      <c r="E41" s="16"/>
      <c r="F41" s="18">
        <f>LOOKUP(E41,'男表'!$E$2:$E$24,'男表'!$D$2:$D$24)</f>
        <v>0</v>
      </c>
      <c r="G41" s="19"/>
      <c r="H41" s="20">
        <f>LOOKUP(G41,'男表'!$O$2:$O$24,'男表'!$M$2:$M$24)</f>
        <v>0</v>
      </c>
      <c r="I41" s="21"/>
      <c r="J41" s="22"/>
      <c r="K41" s="23"/>
      <c r="L41" s="22"/>
      <c r="M41" s="41">
        <f t="shared" si="0"/>
        <v>0</v>
      </c>
      <c r="N41" s="22" t="str">
        <f t="shared" si="1"/>
        <v> </v>
      </c>
    </row>
    <row r="42" spans="1:14" ht="16.5" customHeight="1">
      <c r="A42" s="14"/>
      <c r="B42" s="15"/>
      <c r="C42" s="19"/>
      <c r="D42" s="17">
        <f>LOOKUP(C42,'男表'!$K$2:$K$14,'男表'!$J$2:$J$14)</f>
        <v>0</v>
      </c>
      <c r="E42" s="16"/>
      <c r="F42" s="18">
        <f>LOOKUP(E42,'男表'!$E$2:$E$24,'男表'!$D$2:$D$24)</f>
        <v>0</v>
      </c>
      <c r="G42" s="19"/>
      <c r="H42" s="20">
        <f>LOOKUP(G42,'男表'!$O$2:$O$24,'男表'!$M$2:$M$24)</f>
        <v>0</v>
      </c>
      <c r="I42" s="21"/>
      <c r="J42" s="22"/>
      <c r="K42" s="23"/>
      <c r="L42" s="22"/>
      <c r="M42" s="41">
        <f t="shared" si="0"/>
        <v>0</v>
      </c>
      <c r="N42" s="22" t="str">
        <f t="shared" si="1"/>
        <v> </v>
      </c>
    </row>
    <row r="43" spans="1:14" ht="16.5" customHeight="1">
      <c r="A43" s="14"/>
      <c r="B43" s="15"/>
      <c r="C43" s="19"/>
      <c r="D43" s="17">
        <f>LOOKUP(C43,'男表'!$K$2:$K$14,'男表'!$J$2:$J$14)</f>
        <v>0</v>
      </c>
      <c r="E43" s="16"/>
      <c r="F43" s="18">
        <f>LOOKUP(E43,'男表'!$E$2:$E$24,'男表'!$D$2:$D$24)</f>
        <v>0</v>
      </c>
      <c r="G43" s="19"/>
      <c r="H43" s="20">
        <f>LOOKUP(G43,'男表'!$O$2:$O$24,'男表'!$M$2:$M$24)</f>
        <v>0</v>
      </c>
      <c r="I43" s="21"/>
      <c r="J43" s="22"/>
      <c r="K43" s="23"/>
      <c r="L43" s="22"/>
      <c r="M43" s="41">
        <f t="shared" si="0"/>
        <v>0</v>
      </c>
      <c r="N43" s="22" t="str">
        <f t="shared" si="1"/>
        <v> </v>
      </c>
    </row>
    <row r="44" spans="1:14" ht="16.5" customHeight="1">
      <c r="A44" s="14"/>
      <c r="B44" s="15"/>
      <c r="C44" s="19"/>
      <c r="D44" s="17">
        <f>LOOKUP(C44,'男表'!$K$2:$K$14,'男表'!$J$2:$J$14)</f>
        <v>0</v>
      </c>
      <c r="E44" s="16"/>
      <c r="F44" s="18">
        <f>LOOKUP(E44,'男表'!$E$2:$E$24,'男表'!$D$2:$D$24)</f>
        <v>0</v>
      </c>
      <c r="G44" s="19"/>
      <c r="H44" s="20">
        <f>LOOKUP(G44,'男表'!$O$2:$O$24,'男表'!$M$2:$M$24)</f>
        <v>0</v>
      </c>
      <c r="I44" s="21"/>
      <c r="J44" s="22"/>
      <c r="K44" s="23"/>
      <c r="L44" s="22"/>
      <c r="M44" s="41">
        <f t="shared" si="0"/>
        <v>0</v>
      </c>
      <c r="N44" s="22" t="str">
        <f t="shared" si="1"/>
        <v> </v>
      </c>
    </row>
    <row r="45" spans="1:14" ht="16.5" customHeight="1">
      <c r="A45" s="14"/>
      <c r="B45" s="15"/>
      <c r="C45" s="19"/>
      <c r="D45" s="17">
        <f>LOOKUP(C45,'男表'!$K$2:$K$14,'男表'!$J$2:$J$14)</f>
        <v>0</v>
      </c>
      <c r="E45" s="16"/>
      <c r="F45" s="18">
        <f>LOOKUP(E45,'男表'!$E$2:$E$24,'男表'!$D$2:$D$24)</f>
        <v>0</v>
      </c>
      <c r="G45" s="19"/>
      <c r="H45" s="20">
        <f>LOOKUP(G45,'男表'!$O$2:$O$24,'男表'!$M$2:$M$24)</f>
        <v>0</v>
      </c>
      <c r="I45" s="21"/>
      <c r="J45" s="22"/>
      <c r="K45" s="23"/>
      <c r="L45" s="22"/>
      <c r="M45" s="41">
        <f t="shared" si="0"/>
        <v>0</v>
      </c>
      <c r="N45" s="22" t="str">
        <f t="shared" si="1"/>
        <v> </v>
      </c>
    </row>
    <row r="46" spans="1:14" ht="16.5" customHeight="1">
      <c r="A46" s="14"/>
      <c r="B46" s="15"/>
      <c r="C46" s="19"/>
      <c r="D46" s="17">
        <f>LOOKUP(C46,'男表'!$K$2:$K$14,'男表'!$J$2:$J$14)</f>
        <v>0</v>
      </c>
      <c r="E46" s="16"/>
      <c r="F46" s="18">
        <f>LOOKUP(E46,'男表'!$E$2:$E$24,'男表'!$D$2:$D$24)</f>
        <v>0</v>
      </c>
      <c r="G46" s="19"/>
      <c r="H46" s="20">
        <f>LOOKUP(G46,'男表'!$O$2:$O$24,'男表'!$M$2:$M$24)</f>
        <v>0</v>
      </c>
      <c r="I46" s="21"/>
      <c r="J46" s="22"/>
      <c r="K46" s="23"/>
      <c r="L46" s="22"/>
      <c r="M46" s="41">
        <f t="shared" si="0"/>
        <v>0</v>
      </c>
      <c r="N46" s="22" t="str">
        <f t="shared" si="1"/>
        <v> </v>
      </c>
    </row>
    <row r="47" spans="1:14" ht="16.5" customHeight="1">
      <c r="A47" s="14"/>
      <c r="B47" s="15"/>
      <c r="C47" s="19"/>
      <c r="D47" s="17">
        <f>LOOKUP(C47,'男表'!$K$2:$K$14,'男表'!$J$2:$J$14)</f>
        <v>0</v>
      </c>
      <c r="E47" s="16"/>
      <c r="F47" s="18">
        <f>LOOKUP(E47,'男表'!$E$2:$E$24,'男表'!$D$2:$D$24)</f>
        <v>0</v>
      </c>
      <c r="G47" s="19"/>
      <c r="H47" s="20">
        <f>LOOKUP(G47,'男表'!$O$2:$O$24,'男表'!$M$2:$M$24)</f>
        <v>0</v>
      </c>
      <c r="I47" s="21"/>
      <c r="J47" s="22"/>
      <c r="K47" s="23"/>
      <c r="L47" s="22"/>
      <c r="M47" s="41">
        <f t="shared" si="0"/>
        <v>0</v>
      </c>
      <c r="N47" s="22" t="str">
        <f t="shared" si="1"/>
        <v> </v>
      </c>
    </row>
    <row r="48" spans="1:14" ht="16.5" customHeight="1">
      <c r="A48" s="14"/>
      <c r="B48" s="15"/>
      <c r="C48" s="19"/>
      <c r="D48" s="17">
        <f>LOOKUP(C48,'男表'!$K$2:$K$14,'男表'!$J$2:$J$14)</f>
        <v>0</v>
      </c>
      <c r="E48" s="16"/>
      <c r="F48" s="18">
        <f>LOOKUP(E48,'男表'!$E$2:$E$24,'男表'!$D$2:$D$24)</f>
        <v>0</v>
      </c>
      <c r="G48" s="19"/>
      <c r="H48" s="20">
        <f>LOOKUP(G48,'男表'!$O$2:$O$24,'男表'!$M$2:$M$24)</f>
        <v>0</v>
      </c>
      <c r="I48" s="21"/>
      <c r="J48" s="22"/>
      <c r="K48" s="23"/>
      <c r="L48" s="22"/>
      <c r="M48" s="41">
        <f t="shared" si="0"/>
        <v>0</v>
      </c>
      <c r="N48" s="22" t="str">
        <f t="shared" si="1"/>
        <v> </v>
      </c>
    </row>
    <row r="49" spans="1:14" ht="16.5" customHeight="1">
      <c r="A49" s="14"/>
      <c r="B49" s="15"/>
      <c r="C49" s="19"/>
      <c r="D49" s="17">
        <f>LOOKUP(C49,'男表'!$K$2:$K$14,'男表'!$J$2:$J$14)</f>
        <v>0</v>
      </c>
      <c r="E49" s="16"/>
      <c r="F49" s="18">
        <f>LOOKUP(E49,'男表'!$E$2:$E$24,'男表'!$D$2:$D$24)</f>
        <v>0</v>
      </c>
      <c r="G49" s="19"/>
      <c r="H49" s="20">
        <f>LOOKUP(G49,'男表'!$O$2:$O$24,'男表'!$M$2:$M$24)</f>
        <v>0</v>
      </c>
      <c r="I49" s="21"/>
      <c r="J49" s="22"/>
      <c r="K49" s="23"/>
      <c r="L49" s="22"/>
      <c r="M49" s="41">
        <f t="shared" si="0"/>
        <v>0</v>
      </c>
      <c r="N49" s="22" t="str">
        <f t="shared" si="1"/>
        <v> </v>
      </c>
    </row>
    <row r="50" spans="1:14" ht="16.5" customHeight="1">
      <c r="A50" s="14"/>
      <c r="B50" s="15"/>
      <c r="C50" s="19"/>
      <c r="D50" s="17">
        <f>LOOKUP(C50,'男表'!$K$2:$K$14,'男表'!$J$2:$J$14)</f>
        <v>0</v>
      </c>
      <c r="E50" s="16"/>
      <c r="F50" s="18">
        <f>LOOKUP(E50,'男表'!$E$2:$E$24,'男表'!$D$2:$D$24)</f>
        <v>0</v>
      </c>
      <c r="G50" s="19"/>
      <c r="H50" s="20">
        <f>LOOKUP(G50,'男表'!$O$2:$O$24,'男表'!$M$2:$M$24)</f>
        <v>0</v>
      </c>
      <c r="I50" s="21"/>
      <c r="J50" s="22"/>
      <c r="K50" s="23"/>
      <c r="L50" s="22"/>
      <c r="M50" s="41">
        <f t="shared" si="0"/>
        <v>0</v>
      </c>
      <c r="N50" s="22" t="str">
        <f t="shared" si="1"/>
        <v> </v>
      </c>
    </row>
    <row r="51" spans="1:14" ht="16.5" customHeight="1">
      <c r="A51" s="14"/>
      <c r="B51" s="15"/>
      <c r="C51" s="19"/>
      <c r="D51" s="17">
        <f>LOOKUP(C51,'男表'!$K$2:$K$14,'男表'!$J$2:$J$14)</f>
        <v>0</v>
      </c>
      <c r="E51" s="16"/>
      <c r="F51" s="18">
        <f>LOOKUP(E51,'男表'!$E$2:$E$24,'男表'!$D$2:$D$24)</f>
        <v>0</v>
      </c>
      <c r="G51" s="19"/>
      <c r="H51" s="20">
        <f>LOOKUP(G51,'男表'!$O$2:$O$24,'男表'!$M$2:$M$24)</f>
        <v>0</v>
      </c>
      <c r="I51" s="21"/>
      <c r="J51" s="22"/>
      <c r="K51" s="23"/>
      <c r="L51" s="22"/>
      <c r="M51" s="41">
        <f t="shared" si="0"/>
        <v>0</v>
      </c>
      <c r="N51" s="22" t="str">
        <f t="shared" si="1"/>
        <v> </v>
      </c>
    </row>
    <row r="52" spans="1:14" ht="16.5" customHeight="1">
      <c r="A52" s="14"/>
      <c r="B52" s="15"/>
      <c r="C52" s="19"/>
      <c r="D52" s="17">
        <f>LOOKUP(C52,'男表'!$K$2:$K$14,'男表'!$J$2:$J$14)</f>
        <v>0</v>
      </c>
      <c r="E52" s="16"/>
      <c r="F52" s="18">
        <f>LOOKUP(E52,'男表'!$E$2:$E$24,'男表'!$D$2:$D$24)</f>
        <v>0</v>
      </c>
      <c r="G52" s="19"/>
      <c r="H52" s="20">
        <f>LOOKUP(G52,'男表'!$O$2:$O$24,'男表'!$M$2:$M$24)</f>
        <v>0</v>
      </c>
      <c r="I52" s="21"/>
      <c r="J52" s="22"/>
      <c r="K52" s="23"/>
      <c r="L52" s="22"/>
      <c r="M52" s="41">
        <f t="shared" si="0"/>
        <v>0</v>
      </c>
      <c r="N52" s="22" t="str">
        <f t="shared" si="1"/>
        <v> </v>
      </c>
    </row>
    <row r="53" spans="1:14" ht="16.5" customHeight="1">
      <c r="A53" s="14"/>
      <c r="B53" s="15"/>
      <c r="C53" s="19"/>
      <c r="D53" s="17">
        <f>LOOKUP(C53,'男表'!$K$2:$K$14,'男表'!$J$2:$J$14)</f>
        <v>0</v>
      </c>
      <c r="E53" s="16"/>
      <c r="F53" s="18">
        <f>LOOKUP(E53,'男表'!$E$2:$E$24,'男表'!$D$2:$D$24)</f>
        <v>0</v>
      </c>
      <c r="G53" s="19"/>
      <c r="H53" s="20">
        <f>LOOKUP(G53,'男表'!$O$2:$O$24,'男表'!$M$2:$M$24)</f>
        <v>0</v>
      </c>
      <c r="I53" s="21"/>
      <c r="J53" s="22"/>
      <c r="K53" s="23"/>
      <c r="L53" s="22"/>
      <c r="M53" s="41">
        <f t="shared" si="0"/>
        <v>0</v>
      </c>
      <c r="N53" s="22" t="str">
        <f t="shared" si="1"/>
        <v> </v>
      </c>
    </row>
    <row r="54" spans="1:14" ht="16.5" customHeight="1">
      <c r="A54" s="14"/>
      <c r="B54" s="15"/>
      <c r="C54" s="19"/>
      <c r="D54" s="17">
        <f>LOOKUP(C54,'男表'!$K$2:$K$14,'男表'!$J$2:$J$14)</f>
        <v>0</v>
      </c>
      <c r="E54" s="16"/>
      <c r="F54" s="18">
        <f>LOOKUP(E54,'男表'!$E$2:$E$24,'男表'!$D$2:$D$24)</f>
        <v>0</v>
      </c>
      <c r="G54" s="19"/>
      <c r="H54" s="20">
        <f>LOOKUP(G54,'男表'!$O$2:$O$24,'男表'!$M$2:$M$24)</f>
        <v>0</v>
      </c>
      <c r="I54" s="21"/>
      <c r="J54" s="22"/>
      <c r="K54" s="23"/>
      <c r="L54" s="22"/>
      <c r="M54" s="41">
        <f t="shared" si="0"/>
        <v>0</v>
      </c>
      <c r="N54" s="22" t="str">
        <f t="shared" si="1"/>
        <v> </v>
      </c>
    </row>
    <row r="55" spans="1:14" ht="16.5" customHeight="1">
      <c r="A55" s="14"/>
      <c r="B55" s="15"/>
      <c r="C55" s="19"/>
      <c r="D55" s="17">
        <f>LOOKUP(C55,'男表'!$K$2:$K$14,'男表'!$J$2:$J$14)</f>
        <v>0</v>
      </c>
      <c r="E55" s="16"/>
      <c r="F55" s="18">
        <f>LOOKUP(E55,'男表'!$E$2:$E$24,'男表'!$D$2:$D$24)</f>
        <v>0</v>
      </c>
      <c r="G55" s="19"/>
      <c r="H55" s="20">
        <f>LOOKUP(G55,'男表'!$O$2:$O$24,'男表'!$M$2:$M$24)</f>
        <v>0</v>
      </c>
      <c r="I55" s="21"/>
      <c r="J55" s="22"/>
      <c r="K55" s="23"/>
      <c r="L55" s="22"/>
      <c r="M55" s="41">
        <f t="shared" si="0"/>
        <v>0</v>
      </c>
      <c r="N55" s="22" t="str">
        <f t="shared" si="1"/>
        <v> </v>
      </c>
    </row>
    <row r="56" spans="1:14" ht="16.5" customHeight="1">
      <c r="A56" s="14"/>
      <c r="B56" s="15"/>
      <c r="C56" s="19"/>
      <c r="D56" s="17">
        <f>LOOKUP(C56,'男表'!$K$2:$K$14,'男表'!$J$2:$J$14)</f>
        <v>0</v>
      </c>
      <c r="E56" s="16"/>
      <c r="F56" s="18">
        <f>LOOKUP(E56,'男表'!$E$2:$E$24,'男表'!$D$2:$D$24)</f>
        <v>0</v>
      </c>
      <c r="G56" s="19"/>
      <c r="H56" s="20">
        <f>LOOKUP(G56,'男表'!$O$2:$O$24,'男表'!$M$2:$M$24)</f>
        <v>0</v>
      </c>
      <c r="I56" s="21"/>
      <c r="J56" s="22"/>
      <c r="K56" s="23"/>
      <c r="L56" s="22"/>
      <c r="M56" s="41">
        <f t="shared" si="0"/>
        <v>0</v>
      </c>
      <c r="N56" s="22" t="str">
        <f t="shared" si="1"/>
        <v> </v>
      </c>
    </row>
    <row r="57" spans="1:14" ht="16.5" customHeight="1">
      <c r="A57" s="14"/>
      <c r="B57" s="15"/>
      <c r="C57" s="19"/>
      <c r="D57" s="17">
        <f>LOOKUP(C57,'男表'!$K$2:$K$14,'男表'!$J$2:$J$14)</f>
        <v>0</v>
      </c>
      <c r="E57" s="16"/>
      <c r="F57" s="18">
        <f>LOOKUP(E57,'男表'!$E$2:$E$24,'男表'!$D$2:$D$24)</f>
        <v>0</v>
      </c>
      <c r="G57" s="19"/>
      <c r="H57" s="20">
        <f>LOOKUP(G57,'男表'!$O$2:$O$24,'男表'!$M$2:$M$24)</f>
        <v>0</v>
      </c>
      <c r="I57" s="21"/>
      <c r="J57" s="22"/>
      <c r="K57" s="23"/>
      <c r="L57" s="22"/>
      <c r="M57" s="41">
        <f t="shared" si="0"/>
        <v>0</v>
      </c>
      <c r="N57" s="22" t="str">
        <f t="shared" si="1"/>
        <v> </v>
      </c>
    </row>
    <row r="58" spans="1:14" ht="16.5" customHeight="1">
      <c r="A58" s="14"/>
      <c r="B58" s="15"/>
      <c r="C58" s="19"/>
      <c r="D58" s="17">
        <f>LOOKUP(C58,'男表'!$K$2:$K$14,'男表'!$J$2:$J$14)</f>
        <v>0</v>
      </c>
      <c r="E58" s="16"/>
      <c r="F58" s="18">
        <f>LOOKUP(E58,'男表'!$E$2:$E$24,'男表'!$D$2:$D$24)</f>
        <v>0</v>
      </c>
      <c r="G58" s="19"/>
      <c r="H58" s="20">
        <f>LOOKUP(G58,'男表'!$O$2:$O$24,'男表'!$M$2:$M$24)</f>
        <v>0</v>
      </c>
      <c r="I58" s="21"/>
      <c r="J58" s="22"/>
      <c r="K58" s="23"/>
      <c r="L58" s="22"/>
      <c r="M58" s="41">
        <f t="shared" si="0"/>
        <v>0</v>
      </c>
      <c r="N58" s="22" t="str">
        <f t="shared" si="1"/>
        <v> </v>
      </c>
    </row>
    <row r="59" spans="1:14" ht="16.5" customHeight="1">
      <c r="A59" s="14"/>
      <c r="B59" s="15"/>
      <c r="C59" s="19"/>
      <c r="D59" s="17">
        <f>LOOKUP(C59,'男表'!$K$2:$K$14,'男表'!$J$2:$J$14)</f>
        <v>0</v>
      </c>
      <c r="E59" s="16"/>
      <c r="F59" s="18">
        <f>LOOKUP(E59,'男表'!$E$2:$E$24,'男表'!$D$2:$D$24)</f>
        <v>0</v>
      </c>
      <c r="G59" s="19"/>
      <c r="H59" s="20">
        <f>LOOKUP(G59,'男表'!$O$2:$O$24,'男表'!$M$2:$M$24)</f>
        <v>0</v>
      </c>
      <c r="I59" s="21"/>
      <c r="J59" s="22"/>
      <c r="K59" s="23"/>
      <c r="L59" s="22"/>
      <c r="M59" s="41">
        <f t="shared" si="0"/>
        <v>0</v>
      </c>
      <c r="N59" s="22" t="str">
        <f t="shared" si="1"/>
        <v> </v>
      </c>
    </row>
    <row r="60" spans="1:14" ht="16.5" customHeight="1">
      <c r="A60" s="14"/>
      <c r="B60" s="15"/>
      <c r="C60" s="19"/>
      <c r="D60" s="17">
        <f>LOOKUP(C60,'男表'!$K$2:$K$14,'男表'!$J$2:$J$14)</f>
        <v>0</v>
      </c>
      <c r="E60" s="16"/>
      <c r="F60" s="18">
        <f>LOOKUP(E60,'男表'!$E$2:$E$24,'男表'!$D$2:$D$24)</f>
        <v>0</v>
      </c>
      <c r="G60" s="19"/>
      <c r="H60" s="20">
        <f>LOOKUP(G60,'男表'!$O$2:$O$24,'男表'!$M$2:$M$24)</f>
        <v>0</v>
      </c>
      <c r="I60" s="21"/>
      <c r="J60" s="22"/>
      <c r="K60" s="23"/>
      <c r="L60" s="22"/>
      <c r="M60" s="41">
        <f t="shared" si="0"/>
        <v>0</v>
      </c>
      <c r="N60" s="22" t="str">
        <f t="shared" si="1"/>
        <v> </v>
      </c>
    </row>
    <row r="61" spans="1:14" ht="16.5" customHeight="1">
      <c r="A61" s="14"/>
      <c r="B61" s="15"/>
      <c r="C61" s="19"/>
      <c r="D61" s="17">
        <f>LOOKUP(C61,'男表'!$K$2:$K$14,'男表'!$J$2:$J$14)</f>
        <v>0</v>
      </c>
      <c r="E61" s="16"/>
      <c r="F61" s="18">
        <f>LOOKUP(E61,'男表'!$E$2:$E$24,'男表'!$D$2:$D$24)</f>
        <v>0</v>
      </c>
      <c r="G61" s="19"/>
      <c r="H61" s="20">
        <f>LOOKUP(G61,'男表'!$O$2:$O$24,'男表'!$M$2:$M$24)</f>
        <v>0</v>
      </c>
      <c r="I61" s="21"/>
      <c r="J61" s="22"/>
      <c r="K61" s="23"/>
      <c r="L61" s="22"/>
      <c r="M61" s="41">
        <f t="shared" si="0"/>
        <v>0</v>
      </c>
      <c r="N61" s="22" t="str">
        <f t="shared" si="1"/>
        <v> </v>
      </c>
    </row>
    <row r="62" spans="1:14" ht="16.5" customHeight="1">
      <c r="A62" s="14"/>
      <c r="B62" s="15"/>
      <c r="C62" s="19"/>
      <c r="D62" s="17">
        <f>LOOKUP(C62,'男表'!$K$2:$K$14,'男表'!$J$2:$J$14)</f>
        <v>0</v>
      </c>
      <c r="E62" s="16"/>
      <c r="F62" s="18">
        <f>LOOKUP(E62,'男表'!$E$2:$E$24,'男表'!$D$2:$D$24)</f>
        <v>0</v>
      </c>
      <c r="G62" s="19"/>
      <c r="H62" s="20">
        <f>LOOKUP(G62,'男表'!$O$2:$O$24,'男表'!$M$2:$M$24)</f>
        <v>0</v>
      </c>
      <c r="I62" s="21"/>
      <c r="J62" s="22"/>
      <c r="K62" s="23"/>
      <c r="L62" s="22"/>
      <c r="M62" s="41">
        <f t="shared" si="0"/>
        <v>0</v>
      </c>
      <c r="N62" s="22" t="str">
        <f t="shared" si="1"/>
        <v> </v>
      </c>
    </row>
    <row r="63" spans="1:14" ht="16.5" customHeight="1">
      <c r="A63" s="14"/>
      <c r="B63" s="15"/>
      <c r="C63" s="19"/>
      <c r="D63" s="17">
        <f>LOOKUP(C63,'男表'!$K$2:$K$14,'男表'!$J$2:$J$14)</f>
        <v>0</v>
      </c>
      <c r="E63" s="16"/>
      <c r="F63" s="18">
        <f>LOOKUP(E63,'男表'!$E$2:$E$24,'男表'!$D$2:$D$24)</f>
        <v>0</v>
      </c>
      <c r="G63" s="19"/>
      <c r="H63" s="20">
        <f>LOOKUP(G63,'男表'!$O$2:$O$24,'男表'!$M$2:$M$24)</f>
        <v>0</v>
      </c>
      <c r="I63" s="21"/>
      <c r="J63" s="22"/>
      <c r="K63" s="23"/>
      <c r="L63" s="22"/>
      <c r="M63" s="41">
        <f t="shared" si="0"/>
        <v>0</v>
      </c>
      <c r="N63" s="22" t="str">
        <f t="shared" si="1"/>
        <v> </v>
      </c>
    </row>
    <row r="64" spans="1:14" ht="16.5" customHeight="1">
      <c r="A64" s="14"/>
      <c r="B64" s="15"/>
      <c r="C64" s="19"/>
      <c r="D64" s="17">
        <f>LOOKUP(C64,'男表'!$K$2:$K$14,'男表'!$J$2:$J$14)</f>
        <v>0</v>
      </c>
      <c r="E64" s="16"/>
      <c r="F64" s="18">
        <f>LOOKUP(E64,'男表'!$E$2:$E$24,'男表'!$D$2:$D$24)</f>
        <v>0</v>
      </c>
      <c r="G64" s="19"/>
      <c r="H64" s="20">
        <f>LOOKUP(G64,'男表'!$O$2:$O$24,'男表'!$M$2:$M$24)</f>
        <v>0</v>
      </c>
      <c r="I64" s="21"/>
      <c r="J64" s="22"/>
      <c r="K64" s="23"/>
      <c r="L64" s="22"/>
      <c r="M64" s="41">
        <f t="shared" si="0"/>
        <v>0</v>
      </c>
      <c r="N64" s="22" t="str">
        <f t="shared" si="1"/>
        <v> </v>
      </c>
    </row>
    <row r="65" spans="1:14" ht="16.5" customHeight="1">
      <c r="A65" s="14"/>
      <c r="B65" s="15"/>
      <c r="C65" s="19"/>
      <c r="D65" s="17">
        <f>LOOKUP(C65,'男表'!$K$2:$K$14,'男表'!$J$2:$J$14)</f>
        <v>0</v>
      </c>
      <c r="E65" s="16"/>
      <c r="F65" s="18">
        <f>LOOKUP(E65,'男表'!$E$2:$E$24,'男表'!$D$2:$D$24)</f>
        <v>0</v>
      </c>
      <c r="G65" s="19"/>
      <c r="H65" s="20">
        <f>LOOKUP(G65,'男表'!$O$2:$O$24,'男表'!$M$2:$M$24)</f>
        <v>0</v>
      </c>
      <c r="I65" s="21"/>
      <c r="J65" s="22"/>
      <c r="K65" s="23"/>
      <c r="L65" s="22"/>
      <c r="M65" s="41">
        <f t="shared" si="0"/>
        <v>0</v>
      </c>
      <c r="N65" s="22" t="str">
        <f t="shared" si="1"/>
        <v> </v>
      </c>
    </row>
    <row r="66" spans="1:14" ht="16.5" customHeight="1">
      <c r="A66" s="14"/>
      <c r="B66" s="15"/>
      <c r="C66" s="19"/>
      <c r="D66" s="17">
        <f>LOOKUP(C66,'男表'!$K$2:$K$14,'男表'!$J$2:$J$14)</f>
        <v>0</v>
      </c>
      <c r="E66" s="16"/>
      <c r="F66" s="18">
        <f>LOOKUP(E66,'男表'!$E$2:$E$24,'男表'!$D$2:$D$24)</f>
        <v>0</v>
      </c>
      <c r="G66" s="19"/>
      <c r="H66" s="20">
        <f>LOOKUP(G66,'男表'!$O$2:$O$24,'男表'!$M$2:$M$24)</f>
        <v>0</v>
      </c>
      <c r="I66" s="21"/>
      <c r="J66" s="22"/>
      <c r="K66" s="23"/>
      <c r="L66" s="22"/>
      <c r="M66" s="41">
        <f t="shared" si="0"/>
        <v>0</v>
      </c>
      <c r="N66" s="22" t="str">
        <f t="shared" si="1"/>
        <v> </v>
      </c>
    </row>
    <row r="67" spans="1:14" ht="16.5" customHeight="1">
      <c r="A67" s="14"/>
      <c r="B67" s="15"/>
      <c r="C67" s="19"/>
      <c r="D67" s="17">
        <f>LOOKUP(C67,'男表'!$K$2:$K$14,'男表'!$J$2:$J$14)</f>
        <v>0</v>
      </c>
      <c r="E67" s="16"/>
      <c r="F67" s="18">
        <f>LOOKUP(E67,'男表'!$E$2:$E$24,'男表'!$D$2:$D$24)</f>
        <v>0</v>
      </c>
      <c r="G67" s="19"/>
      <c r="H67" s="20">
        <f>LOOKUP(G67,'男表'!$O$2:$O$24,'男表'!$M$2:$M$24)</f>
        <v>0</v>
      </c>
      <c r="I67" s="21"/>
      <c r="J67" s="22"/>
      <c r="K67" s="23"/>
      <c r="L67" s="22"/>
      <c r="M67" s="41">
        <f t="shared" si="0"/>
        <v>0</v>
      </c>
      <c r="N67" s="22" t="str">
        <f t="shared" si="1"/>
        <v> </v>
      </c>
    </row>
    <row r="68" spans="1:14" ht="16.5" customHeight="1">
      <c r="A68" s="14"/>
      <c r="B68" s="15"/>
      <c r="C68" s="19"/>
      <c r="D68" s="17">
        <f>LOOKUP(C68,'男表'!$K$2:$K$14,'男表'!$J$2:$J$14)</f>
        <v>0</v>
      </c>
      <c r="E68" s="16"/>
      <c r="F68" s="18">
        <f>LOOKUP(E68,'男表'!$E$2:$E$24,'男表'!$D$2:$D$24)</f>
        <v>0</v>
      </c>
      <c r="G68" s="19"/>
      <c r="H68" s="20">
        <f>LOOKUP(G68,'男表'!$O$2:$O$24,'男表'!$M$2:$M$24)</f>
        <v>0</v>
      </c>
      <c r="I68" s="21"/>
      <c r="J68" s="22"/>
      <c r="K68" s="23"/>
      <c r="L68" s="22"/>
      <c r="M68" s="41">
        <f t="shared" si="0"/>
        <v>0</v>
      </c>
      <c r="N68" s="22" t="str">
        <f t="shared" si="1"/>
        <v> </v>
      </c>
    </row>
    <row r="69" spans="1:14" ht="16.5" customHeight="1">
      <c r="A69" s="14"/>
      <c r="B69" s="15"/>
      <c r="C69" s="19"/>
      <c r="D69" s="17">
        <f>LOOKUP(C69,'男表'!$K$2:$K$14,'男表'!$J$2:$J$14)</f>
        <v>0</v>
      </c>
      <c r="E69" s="16"/>
      <c r="F69" s="18">
        <f>LOOKUP(E69,'男表'!$E$2:$E$24,'男表'!$D$2:$D$24)</f>
        <v>0</v>
      </c>
      <c r="G69" s="19"/>
      <c r="H69" s="20">
        <f>LOOKUP(G69,'男表'!$O$2:$O$24,'男表'!$M$2:$M$24)</f>
        <v>0</v>
      </c>
      <c r="I69" s="21"/>
      <c r="J69" s="22"/>
      <c r="K69" s="23"/>
      <c r="L69" s="22"/>
      <c r="M69" s="41">
        <f t="shared" si="0"/>
        <v>0</v>
      </c>
      <c r="N69" s="22" t="str">
        <f t="shared" si="1"/>
        <v> </v>
      </c>
    </row>
    <row r="70" spans="1:14" ht="16.5" customHeight="1">
      <c r="A70" s="14"/>
      <c r="B70" s="15"/>
      <c r="C70" s="19"/>
      <c r="D70" s="17">
        <f>LOOKUP(C70,'男表'!$K$2:$K$14,'男表'!$J$2:$J$14)</f>
        <v>0</v>
      </c>
      <c r="E70" s="16"/>
      <c r="F70" s="18">
        <f>LOOKUP(E70,'男表'!$E$2:$E$24,'男表'!$D$2:$D$24)</f>
        <v>0</v>
      </c>
      <c r="G70" s="19"/>
      <c r="H70" s="20">
        <f>LOOKUP(G70,'男表'!$O$2:$O$24,'男表'!$M$2:$M$24)</f>
        <v>0</v>
      </c>
      <c r="I70" s="21"/>
      <c r="J70" s="22"/>
      <c r="K70" s="23"/>
      <c r="L70" s="22"/>
      <c r="M70" s="41">
        <f t="shared" si="0"/>
        <v>0</v>
      </c>
      <c r="N70" s="22" t="str">
        <f t="shared" si="1"/>
        <v> </v>
      </c>
    </row>
    <row r="71" spans="1:14" ht="16.5" customHeight="1">
      <c r="A71" s="14"/>
      <c r="B71" s="15"/>
      <c r="C71" s="19"/>
      <c r="D71" s="17">
        <f>LOOKUP(C71,'男表'!$K$2:$K$14,'男表'!$J$2:$J$14)</f>
        <v>0</v>
      </c>
      <c r="E71" s="16"/>
      <c r="F71" s="18">
        <f>LOOKUP(E71,'男表'!$E$2:$E$24,'男表'!$D$2:$D$24)</f>
        <v>0</v>
      </c>
      <c r="G71" s="19"/>
      <c r="H71" s="20">
        <f>LOOKUP(G71,'男表'!$O$2:$O$24,'男表'!$M$2:$M$24)</f>
        <v>0</v>
      </c>
      <c r="I71" s="21"/>
      <c r="J71" s="22"/>
      <c r="K71" s="23"/>
      <c r="L71" s="22"/>
      <c r="M71" s="41">
        <f t="shared" si="0"/>
        <v>0</v>
      </c>
      <c r="N71" s="22" t="str">
        <f t="shared" si="1"/>
        <v> </v>
      </c>
    </row>
    <row r="72" spans="1:14" ht="16.5" customHeight="1">
      <c r="A72" s="14"/>
      <c r="B72" s="15"/>
      <c r="C72" s="19"/>
      <c r="D72" s="17">
        <f>LOOKUP(C72,'男表'!$K$2:$K$14,'男表'!$J$2:$J$14)</f>
        <v>0</v>
      </c>
      <c r="E72" s="16"/>
      <c r="F72" s="18">
        <f>LOOKUP(E72,'男表'!$E$2:$E$24,'男表'!$D$2:$D$24)</f>
        <v>0</v>
      </c>
      <c r="G72" s="19"/>
      <c r="H72" s="20">
        <f>LOOKUP(G72,'男表'!$O$2:$O$24,'男表'!$M$2:$M$24)</f>
        <v>0</v>
      </c>
      <c r="I72" s="21"/>
      <c r="J72" s="22"/>
      <c r="K72" s="23"/>
      <c r="L72" s="22"/>
      <c r="M72" s="41">
        <f t="shared" si="0"/>
        <v>0</v>
      </c>
      <c r="N72" s="22" t="str">
        <f t="shared" si="1"/>
        <v> </v>
      </c>
    </row>
    <row r="73" spans="1:14" ht="16.5" customHeight="1">
      <c r="A73" s="14"/>
      <c r="B73" s="15"/>
      <c r="C73" s="19"/>
      <c r="D73" s="17">
        <f>LOOKUP(C73,'男表'!$K$2:$K$14,'男表'!$J$2:$J$14)</f>
        <v>0</v>
      </c>
      <c r="E73" s="16"/>
      <c r="F73" s="18">
        <f>LOOKUP(E73,'男表'!$E$2:$E$24,'男表'!$D$2:$D$24)</f>
        <v>0</v>
      </c>
      <c r="G73" s="19"/>
      <c r="H73" s="20">
        <f>LOOKUP(G73,'男表'!$O$2:$O$24,'男表'!$M$2:$M$24)</f>
        <v>0</v>
      </c>
      <c r="I73" s="21"/>
      <c r="J73" s="22"/>
      <c r="K73" s="23"/>
      <c r="L73" s="22"/>
      <c r="M73" s="41">
        <f t="shared" si="0"/>
        <v>0</v>
      </c>
      <c r="N73" s="22" t="str">
        <f t="shared" si="1"/>
        <v> </v>
      </c>
    </row>
    <row r="74" spans="1:14" ht="16.5" customHeight="1">
      <c r="A74" s="14"/>
      <c r="B74" s="15"/>
      <c r="C74" s="19"/>
      <c r="D74" s="17">
        <f>LOOKUP(C74,'男表'!$K$2:$K$14,'男表'!$J$2:$J$14)</f>
        <v>0</v>
      </c>
      <c r="E74" s="16"/>
      <c r="F74" s="18">
        <f>LOOKUP(E74,'男表'!$E$2:$E$24,'男表'!$D$2:$D$24)</f>
        <v>0</v>
      </c>
      <c r="G74" s="19"/>
      <c r="H74" s="20">
        <f>LOOKUP(G74,'男表'!$O$2:$O$24,'男表'!$M$2:$M$24)</f>
        <v>0</v>
      </c>
      <c r="I74" s="21"/>
      <c r="J74" s="22"/>
      <c r="K74" s="23"/>
      <c r="L74" s="22"/>
      <c r="M74" s="41">
        <f t="shared" si="0"/>
        <v>0</v>
      </c>
      <c r="N74" s="22" t="str">
        <f t="shared" si="1"/>
        <v> </v>
      </c>
    </row>
    <row r="75" spans="1:14" ht="16.5" customHeight="1">
      <c r="A75" s="14"/>
      <c r="B75" s="15"/>
      <c r="C75" s="19"/>
      <c r="D75" s="17">
        <f>LOOKUP(C75,'男表'!$K$2:$K$14,'男表'!$J$2:$J$14)</f>
        <v>0</v>
      </c>
      <c r="E75" s="16"/>
      <c r="F75" s="18">
        <f>LOOKUP(E75,'男表'!$E$2:$E$24,'男表'!$D$2:$D$24)</f>
        <v>0</v>
      </c>
      <c r="G75" s="19"/>
      <c r="H75" s="20">
        <f>LOOKUP(G75,'男表'!$O$2:$O$24,'男表'!$M$2:$M$24)</f>
        <v>0</v>
      </c>
      <c r="I75" s="21"/>
      <c r="J75" s="22"/>
      <c r="K75" s="23"/>
      <c r="L75" s="22"/>
      <c r="M75" s="41">
        <f t="shared" si="0"/>
        <v>0</v>
      </c>
      <c r="N75" s="22" t="str">
        <f t="shared" si="1"/>
        <v> </v>
      </c>
    </row>
    <row r="76" spans="1:14" ht="16.5" customHeight="1">
      <c r="A76" s="14"/>
      <c r="B76" s="15"/>
      <c r="C76" s="19"/>
      <c r="D76" s="17">
        <f>LOOKUP(C76,'男表'!$K$2:$K$14,'男表'!$J$2:$J$14)</f>
        <v>0</v>
      </c>
      <c r="E76" s="16"/>
      <c r="F76" s="18">
        <f>LOOKUP(E76,'男表'!$E$2:$E$24,'男表'!$D$2:$D$24)</f>
        <v>0</v>
      </c>
      <c r="G76" s="19"/>
      <c r="H76" s="20">
        <f>LOOKUP(G76,'男表'!$O$2:$O$24,'男表'!$M$2:$M$24)</f>
        <v>0</v>
      </c>
      <c r="I76" s="21"/>
      <c r="J76" s="22"/>
      <c r="K76" s="23"/>
      <c r="L76" s="22"/>
      <c r="M76" s="41">
        <f aca="true" t="shared" si="2" ref="M76:M139">D76+F76+H76+I76+J76+K76+L76</f>
        <v>0</v>
      </c>
      <c r="N76" s="22" t="str">
        <f aca="true" t="shared" si="3" ref="N76:N139">IF(M76&gt;100,"无效",IF(M76&gt;=90,"优秀",IF(M76&gt;=80,"良好",IF(M76&gt;=70,"中",IF(M76&gt;=60,"及格",IF(M76&gt;0,"不及格"," "))))))</f>
        <v> </v>
      </c>
    </row>
    <row r="77" spans="1:14" ht="16.5" customHeight="1">
      <c r="A77" s="14"/>
      <c r="B77" s="15"/>
      <c r="C77" s="19"/>
      <c r="D77" s="17">
        <f>LOOKUP(C77,'男表'!$K$2:$K$14,'男表'!$J$2:$J$14)</f>
        <v>0</v>
      </c>
      <c r="E77" s="16"/>
      <c r="F77" s="18">
        <f>LOOKUP(E77,'男表'!$E$2:$E$24,'男表'!$D$2:$D$24)</f>
        <v>0</v>
      </c>
      <c r="G77" s="19"/>
      <c r="H77" s="20">
        <f>LOOKUP(G77,'男表'!$O$2:$O$24,'男表'!$M$2:$M$24)</f>
        <v>0</v>
      </c>
      <c r="I77" s="21"/>
      <c r="J77" s="22"/>
      <c r="K77" s="23"/>
      <c r="L77" s="22"/>
      <c r="M77" s="41">
        <f t="shared" si="2"/>
        <v>0</v>
      </c>
      <c r="N77" s="22" t="str">
        <f t="shared" si="3"/>
        <v> </v>
      </c>
    </row>
    <row r="78" spans="1:14" ht="16.5" customHeight="1">
      <c r="A78" s="14"/>
      <c r="B78" s="15"/>
      <c r="C78" s="19"/>
      <c r="D78" s="17">
        <f>LOOKUP(C78,'男表'!$K$2:$K$14,'男表'!$J$2:$J$14)</f>
        <v>0</v>
      </c>
      <c r="E78" s="16"/>
      <c r="F78" s="18">
        <f>LOOKUP(E78,'男表'!$E$2:$E$24,'男表'!$D$2:$D$24)</f>
        <v>0</v>
      </c>
      <c r="G78" s="19"/>
      <c r="H78" s="20">
        <f>LOOKUP(G78,'男表'!$O$2:$O$24,'男表'!$M$2:$M$24)</f>
        <v>0</v>
      </c>
      <c r="I78" s="21"/>
      <c r="J78" s="22"/>
      <c r="K78" s="23"/>
      <c r="L78" s="22"/>
      <c r="M78" s="41">
        <f t="shared" si="2"/>
        <v>0</v>
      </c>
      <c r="N78" s="22" t="str">
        <f t="shared" si="3"/>
        <v> </v>
      </c>
    </row>
    <row r="79" spans="1:14" ht="16.5" customHeight="1">
      <c r="A79" s="14"/>
      <c r="B79" s="15"/>
      <c r="C79" s="19"/>
      <c r="D79" s="17">
        <f>LOOKUP(C79,'男表'!$K$2:$K$14,'男表'!$J$2:$J$14)</f>
        <v>0</v>
      </c>
      <c r="E79" s="16"/>
      <c r="F79" s="18">
        <f>LOOKUP(E79,'男表'!$E$2:$E$24,'男表'!$D$2:$D$24)</f>
        <v>0</v>
      </c>
      <c r="G79" s="19"/>
      <c r="H79" s="20">
        <f>LOOKUP(G79,'男表'!$O$2:$O$24,'男表'!$M$2:$M$24)</f>
        <v>0</v>
      </c>
      <c r="I79" s="21"/>
      <c r="J79" s="22"/>
      <c r="K79" s="23"/>
      <c r="L79" s="22"/>
      <c r="M79" s="41">
        <f t="shared" si="2"/>
        <v>0</v>
      </c>
      <c r="N79" s="22" t="str">
        <f t="shared" si="3"/>
        <v> </v>
      </c>
    </row>
    <row r="80" spans="1:14" ht="16.5" customHeight="1">
      <c r="A80" s="14"/>
      <c r="B80" s="15"/>
      <c r="C80" s="19"/>
      <c r="D80" s="17">
        <f>LOOKUP(C80,'男表'!$K$2:$K$14,'男表'!$J$2:$J$14)</f>
        <v>0</v>
      </c>
      <c r="E80" s="16"/>
      <c r="F80" s="18">
        <f>LOOKUP(E80,'男表'!$E$2:$E$24,'男表'!$D$2:$D$24)</f>
        <v>0</v>
      </c>
      <c r="G80" s="19"/>
      <c r="H80" s="20">
        <f>LOOKUP(G80,'男表'!$O$2:$O$24,'男表'!$M$2:$M$24)</f>
        <v>0</v>
      </c>
      <c r="I80" s="21"/>
      <c r="J80" s="22"/>
      <c r="K80" s="23"/>
      <c r="L80" s="22"/>
      <c r="M80" s="41">
        <f t="shared" si="2"/>
        <v>0</v>
      </c>
      <c r="N80" s="22" t="str">
        <f t="shared" si="3"/>
        <v> </v>
      </c>
    </row>
    <row r="81" spans="1:14" ht="16.5" customHeight="1">
      <c r="A81" s="14"/>
      <c r="B81" s="15"/>
      <c r="C81" s="19"/>
      <c r="D81" s="17">
        <f>LOOKUP(C81,'男表'!$K$2:$K$14,'男表'!$J$2:$J$14)</f>
        <v>0</v>
      </c>
      <c r="E81" s="16"/>
      <c r="F81" s="18">
        <f>LOOKUP(E81,'男表'!$E$2:$E$24,'男表'!$D$2:$D$24)</f>
        <v>0</v>
      </c>
      <c r="G81" s="19"/>
      <c r="H81" s="20">
        <f>LOOKUP(G81,'男表'!$O$2:$O$24,'男表'!$M$2:$M$24)</f>
        <v>0</v>
      </c>
      <c r="I81" s="21"/>
      <c r="J81" s="22"/>
      <c r="K81" s="23"/>
      <c r="L81" s="22"/>
      <c r="M81" s="41">
        <f t="shared" si="2"/>
        <v>0</v>
      </c>
      <c r="N81" s="22" t="str">
        <f t="shared" si="3"/>
        <v> </v>
      </c>
    </row>
    <row r="82" spans="1:14" ht="16.5" customHeight="1">
      <c r="A82" s="14"/>
      <c r="B82" s="15"/>
      <c r="C82" s="19"/>
      <c r="D82" s="17">
        <f>LOOKUP(C82,'男表'!$K$2:$K$14,'男表'!$J$2:$J$14)</f>
        <v>0</v>
      </c>
      <c r="E82" s="16"/>
      <c r="F82" s="18">
        <f>LOOKUP(E82,'男表'!$E$2:$E$24,'男表'!$D$2:$D$24)</f>
        <v>0</v>
      </c>
      <c r="G82" s="19"/>
      <c r="H82" s="20">
        <f>LOOKUP(G82,'男表'!$O$2:$O$24,'男表'!$M$2:$M$24)</f>
        <v>0</v>
      </c>
      <c r="I82" s="21"/>
      <c r="J82" s="22"/>
      <c r="K82" s="23"/>
      <c r="L82" s="22"/>
      <c r="M82" s="41">
        <f t="shared" si="2"/>
        <v>0</v>
      </c>
      <c r="N82" s="22" t="str">
        <f t="shared" si="3"/>
        <v> </v>
      </c>
    </row>
    <row r="83" spans="1:14" ht="16.5" customHeight="1">
      <c r="A83" s="14"/>
      <c r="B83" s="15"/>
      <c r="C83" s="19"/>
      <c r="D83" s="17">
        <f>LOOKUP(C83,'男表'!$K$2:$K$14,'男表'!$J$2:$J$14)</f>
        <v>0</v>
      </c>
      <c r="E83" s="16"/>
      <c r="F83" s="18">
        <f>LOOKUP(E83,'男表'!$E$2:$E$24,'男表'!$D$2:$D$24)</f>
        <v>0</v>
      </c>
      <c r="G83" s="19"/>
      <c r="H83" s="20">
        <f>LOOKUP(G83,'男表'!$O$2:$O$24,'男表'!$M$2:$M$24)</f>
        <v>0</v>
      </c>
      <c r="I83" s="21"/>
      <c r="J83" s="22"/>
      <c r="K83" s="23"/>
      <c r="L83" s="22"/>
      <c r="M83" s="41">
        <f t="shared" si="2"/>
        <v>0</v>
      </c>
      <c r="N83" s="22" t="str">
        <f t="shared" si="3"/>
        <v> </v>
      </c>
    </row>
    <row r="84" spans="1:14" ht="16.5" customHeight="1">
      <c r="A84" s="14"/>
      <c r="B84" s="15"/>
      <c r="C84" s="19"/>
      <c r="D84" s="17">
        <f>LOOKUP(C84,'男表'!$K$2:$K$14,'男表'!$J$2:$J$14)</f>
        <v>0</v>
      </c>
      <c r="E84" s="16"/>
      <c r="F84" s="18">
        <f>LOOKUP(E84,'男表'!$E$2:$E$24,'男表'!$D$2:$D$24)</f>
        <v>0</v>
      </c>
      <c r="G84" s="19"/>
      <c r="H84" s="20">
        <f>LOOKUP(G84,'男表'!$O$2:$O$24,'男表'!$M$2:$M$24)</f>
        <v>0</v>
      </c>
      <c r="I84" s="21"/>
      <c r="J84" s="22"/>
      <c r="K84" s="23"/>
      <c r="L84" s="22"/>
      <c r="M84" s="41">
        <f t="shared" si="2"/>
        <v>0</v>
      </c>
      <c r="N84" s="22" t="str">
        <f t="shared" si="3"/>
        <v> </v>
      </c>
    </row>
    <row r="85" spans="1:14" ht="16.5" customHeight="1">
      <c r="A85" s="14"/>
      <c r="B85" s="15"/>
      <c r="C85" s="19"/>
      <c r="D85" s="17">
        <f>LOOKUP(C85,'男表'!$K$2:$K$14,'男表'!$J$2:$J$14)</f>
        <v>0</v>
      </c>
      <c r="E85" s="16"/>
      <c r="F85" s="18">
        <f>LOOKUP(E85,'男表'!$E$2:$E$24,'男表'!$D$2:$D$24)</f>
        <v>0</v>
      </c>
      <c r="G85" s="19"/>
      <c r="H85" s="20">
        <f>LOOKUP(G85,'男表'!$O$2:$O$24,'男表'!$M$2:$M$24)</f>
        <v>0</v>
      </c>
      <c r="I85" s="21"/>
      <c r="J85" s="22"/>
      <c r="K85" s="23"/>
      <c r="L85" s="22"/>
      <c r="M85" s="41">
        <f t="shared" si="2"/>
        <v>0</v>
      </c>
      <c r="N85" s="22" t="str">
        <f t="shared" si="3"/>
        <v> </v>
      </c>
    </row>
    <row r="86" spans="1:14" ht="16.5" customHeight="1">
      <c r="A86" s="14"/>
      <c r="B86" s="15"/>
      <c r="C86" s="19"/>
      <c r="D86" s="17">
        <f>LOOKUP(C86,'男表'!$K$2:$K$14,'男表'!$J$2:$J$14)</f>
        <v>0</v>
      </c>
      <c r="E86" s="16"/>
      <c r="F86" s="18">
        <f>LOOKUP(E86,'男表'!$E$2:$E$24,'男表'!$D$2:$D$24)</f>
        <v>0</v>
      </c>
      <c r="G86" s="19"/>
      <c r="H86" s="20">
        <f>LOOKUP(G86,'男表'!$O$2:$O$24,'男表'!$M$2:$M$24)</f>
        <v>0</v>
      </c>
      <c r="I86" s="21"/>
      <c r="J86" s="22"/>
      <c r="K86" s="23"/>
      <c r="L86" s="22"/>
      <c r="M86" s="41">
        <f t="shared" si="2"/>
        <v>0</v>
      </c>
      <c r="N86" s="22" t="str">
        <f t="shared" si="3"/>
        <v> </v>
      </c>
    </row>
    <row r="87" spans="1:14" ht="16.5" customHeight="1">
      <c r="A87" s="14"/>
      <c r="B87" s="15"/>
      <c r="C87" s="19"/>
      <c r="D87" s="17">
        <f>LOOKUP(C87,'男表'!$K$2:$K$14,'男表'!$J$2:$J$14)</f>
        <v>0</v>
      </c>
      <c r="E87" s="16"/>
      <c r="F87" s="18">
        <f>LOOKUP(E87,'男表'!$E$2:$E$24,'男表'!$D$2:$D$24)</f>
        <v>0</v>
      </c>
      <c r="G87" s="19"/>
      <c r="H87" s="20">
        <f>LOOKUP(G87,'男表'!$O$2:$O$24,'男表'!$M$2:$M$24)</f>
        <v>0</v>
      </c>
      <c r="I87" s="21"/>
      <c r="J87" s="22"/>
      <c r="K87" s="23"/>
      <c r="L87" s="22"/>
      <c r="M87" s="41">
        <f t="shared" si="2"/>
        <v>0</v>
      </c>
      <c r="N87" s="22" t="str">
        <f t="shared" si="3"/>
        <v> </v>
      </c>
    </row>
    <row r="88" spans="1:14" ht="16.5" customHeight="1">
      <c r="A88" s="14"/>
      <c r="B88" s="15"/>
      <c r="C88" s="19"/>
      <c r="D88" s="17">
        <f>LOOKUP(C88,'男表'!$K$2:$K$14,'男表'!$J$2:$J$14)</f>
        <v>0</v>
      </c>
      <c r="E88" s="16"/>
      <c r="F88" s="18">
        <f>LOOKUP(E88,'男表'!$E$2:$E$24,'男表'!$D$2:$D$24)</f>
        <v>0</v>
      </c>
      <c r="G88" s="19"/>
      <c r="H88" s="20">
        <f>LOOKUP(G88,'男表'!$O$2:$O$24,'男表'!$M$2:$M$24)</f>
        <v>0</v>
      </c>
      <c r="I88" s="21"/>
      <c r="J88" s="22"/>
      <c r="K88" s="23"/>
      <c r="L88" s="22"/>
      <c r="M88" s="41">
        <f t="shared" si="2"/>
        <v>0</v>
      </c>
      <c r="N88" s="22" t="str">
        <f t="shared" si="3"/>
        <v> </v>
      </c>
    </row>
    <row r="89" spans="1:14" ht="16.5" customHeight="1">
      <c r="A89" s="14"/>
      <c r="B89" s="15"/>
      <c r="C89" s="19"/>
      <c r="D89" s="17">
        <f>LOOKUP(C89,'男表'!$K$2:$K$14,'男表'!$J$2:$J$14)</f>
        <v>0</v>
      </c>
      <c r="E89" s="16"/>
      <c r="F89" s="18">
        <f>LOOKUP(E89,'男表'!$E$2:$E$24,'男表'!$D$2:$D$24)</f>
        <v>0</v>
      </c>
      <c r="G89" s="19"/>
      <c r="H89" s="20">
        <f>LOOKUP(G89,'男表'!$O$2:$O$24,'男表'!$M$2:$M$24)</f>
        <v>0</v>
      </c>
      <c r="I89" s="21"/>
      <c r="J89" s="22"/>
      <c r="K89" s="23"/>
      <c r="L89" s="22"/>
      <c r="M89" s="41">
        <f t="shared" si="2"/>
        <v>0</v>
      </c>
      <c r="N89" s="22" t="str">
        <f t="shared" si="3"/>
        <v> </v>
      </c>
    </row>
    <row r="90" spans="1:14" ht="16.5" customHeight="1">
      <c r="A90" s="14"/>
      <c r="B90" s="15"/>
      <c r="C90" s="19"/>
      <c r="D90" s="17">
        <f>LOOKUP(C90,'男表'!$K$2:$K$14,'男表'!$J$2:$J$14)</f>
        <v>0</v>
      </c>
      <c r="E90" s="16"/>
      <c r="F90" s="18">
        <f>LOOKUP(E90,'男表'!$E$2:$E$24,'男表'!$D$2:$D$24)</f>
        <v>0</v>
      </c>
      <c r="G90" s="19"/>
      <c r="H90" s="20">
        <f>LOOKUP(G90,'男表'!$O$2:$O$24,'男表'!$M$2:$M$24)</f>
        <v>0</v>
      </c>
      <c r="I90" s="21"/>
      <c r="J90" s="22"/>
      <c r="K90" s="23"/>
      <c r="L90" s="22"/>
      <c r="M90" s="41">
        <f t="shared" si="2"/>
        <v>0</v>
      </c>
      <c r="N90" s="22" t="str">
        <f t="shared" si="3"/>
        <v> </v>
      </c>
    </row>
    <row r="91" spans="1:14" ht="16.5" customHeight="1">
      <c r="A91" s="14"/>
      <c r="B91" s="15"/>
      <c r="C91" s="19"/>
      <c r="D91" s="17">
        <f>LOOKUP(C91,'男表'!$K$2:$K$14,'男表'!$J$2:$J$14)</f>
        <v>0</v>
      </c>
      <c r="E91" s="16"/>
      <c r="F91" s="18">
        <f>LOOKUP(E91,'男表'!$E$2:$E$24,'男表'!$D$2:$D$24)</f>
        <v>0</v>
      </c>
      <c r="G91" s="19"/>
      <c r="H91" s="20">
        <f>LOOKUP(G91,'男表'!$O$2:$O$24,'男表'!$M$2:$M$24)</f>
        <v>0</v>
      </c>
      <c r="I91" s="21"/>
      <c r="J91" s="22"/>
      <c r="K91" s="23"/>
      <c r="L91" s="22"/>
      <c r="M91" s="41">
        <f t="shared" si="2"/>
        <v>0</v>
      </c>
      <c r="N91" s="22" t="str">
        <f t="shared" si="3"/>
        <v> </v>
      </c>
    </row>
    <row r="92" spans="1:14" ht="16.5" customHeight="1">
      <c r="A92" s="14"/>
      <c r="B92" s="15"/>
      <c r="C92" s="19"/>
      <c r="D92" s="17">
        <f>LOOKUP(C92,'男表'!$K$2:$K$14,'男表'!$J$2:$J$14)</f>
        <v>0</v>
      </c>
      <c r="E92" s="16"/>
      <c r="F92" s="18">
        <f>LOOKUP(E92,'男表'!$E$2:$E$24,'男表'!$D$2:$D$24)</f>
        <v>0</v>
      </c>
      <c r="G92" s="19"/>
      <c r="H92" s="20">
        <f>LOOKUP(G92,'男表'!$O$2:$O$24,'男表'!$M$2:$M$24)</f>
        <v>0</v>
      </c>
      <c r="I92" s="21"/>
      <c r="J92" s="22"/>
      <c r="K92" s="23"/>
      <c r="L92" s="22"/>
      <c r="M92" s="41">
        <f t="shared" si="2"/>
        <v>0</v>
      </c>
      <c r="N92" s="22" t="str">
        <f t="shared" si="3"/>
        <v> </v>
      </c>
    </row>
    <row r="93" spans="1:14" ht="16.5" customHeight="1">
      <c r="A93" s="14"/>
      <c r="B93" s="15"/>
      <c r="C93" s="19"/>
      <c r="D93" s="17">
        <f>LOOKUP(C93,'男表'!$K$2:$K$14,'男表'!$J$2:$J$14)</f>
        <v>0</v>
      </c>
      <c r="E93" s="16"/>
      <c r="F93" s="18">
        <f>LOOKUP(E93,'男表'!$E$2:$E$24,'男表'!$D$2:$D$24)</f>
        <v>0</v>
      </c>
      <c r="G93" s="19"/>
      <c r="H93" s="20">
        <f>LOOKUP(G93,'男表'!$O$2:$O$24,'男表'!$M$2:$M$24)</f>
        <v>0</v>
      </c>
      <c r="I93" s="21"/>
      <c r="J93" s="22"/>
      <c r="K93" s="23"/>
      <c r="L93" s="22"/>
      <c r="M93" s="41">
        <f t="shared" si="2"/>
        <v>0</v>
      </c>
      <c r="N93" s="22" t="str">
        <f t="shared" si="3"/>
        <v> </v>
      </c>
    </row>
    <row r="94" spans="1:14" ht="16.5" customHeight="1">
      <c r="A94" s="14"/>
      <c r="B94" s="15"/>
      <c r="C94" s="19"/>
      <c r="D94" s="17">
        <f>LOOKUP(C94,'男表'!$K$2:$K$14,'男表'!$J$2:$J$14)</f>
        <v>0</v>
      </c>
      <c r="E94" s="16"/>
      <c r="F94" s="18">
        <f>LOOKUP(E94,'男表'!$E$2:$E$24,'男表'!$D$2:$D$24)</f>
        <v>0</v>
      </c>
      <c r="G94" s="19"/>
      <c r="H94" s="20">
        <f>LOOKUP(G94,'男表'!$O$2:$O$24,'男表'!$M$2:$M$24)</f>
        <v>0</v>
      </c>
      <c r="I94" s="21"/>
      <c r="J94" s="22"/>
      <c r="K94" s="23"/>
      <c r="L94" s="22"/>
      <c r="M94" s="41">
        <f t="shared" si="2"/>
        <v>0</v>
      </c>
      <c r="N94" s="22" t="str">
        <f t="shared" si="3"/>
        <v> </v>
      </c>
    </row>
    <row r="95" spans="1:14" ht="16.5" customHeight="1">
      <c r="A95" s="14"/>
      <c r="B95" s="15"/>
      <c r="C95" s="19"/>
      <c r="D95" s="17">
        <f>LOOKUP(C95,'男表'!$K$2:$K$14,'男表'!$J$2:$J$14)</f>
        <v>0</v>
      </c>
      <c r="E95" s="16"/>
      <c r="F95" s="18">
        <f>LOOKUP(E95,'男表'!$E$2:$E$24,'男表'!$D$2:$D$24)</f>
        <v>0</v>
      </c>
      <c r="G95" s="19"/>
      <c r="H95" s="20">
        <f>LOOKUP(G95,'男表'!$O$2:$O$24,'男表'!$M$2:$M$24)</f>
        <v>0</v>
      </c>
      <c r="I95" s="21"/>
      <c r="J95" s="22"/>
      <c r="K95" s="23"/>
      <c r="L95" s="22"/>
      <c r="M95" s="41">
        <f t="shared" si="2"/>
        <v>0</v>
      </c>
      <c r="N95" s="22" t="str">
        <f t="shared" si="3"/>
        <v> </v>
      </c>
    </row>
    <row r="96" spans="1:14" ht="16.5" customHeight="1">
      <c r="A96" s="14"/>
      <c r="B96" s="15"/>
      <c r="C96" s="19"/>
      <c r="D96" s="17">
        <f>LOOKUP(C96,'男表'!$K$2:$K$14,'男表'!$J$2:$J$14)</f>
        <v>0</v>
      </c>
      <c r="E96" s="16"/>
      <c r="F96" s="18">
        <f>LOOKUP(E96,'男表'!$E$2:$E$24,'男表'!$D$2:$D$24)</f>
        <v>0</v>
      </c>
      <c r="G96" s="19"/>
      <c r="H96" s="20">
        <f>LOOKUP(G96,'男表'!$O$2:$O$24,'男表'!$M$2:$M$24)</f>
        <v>0</v>
      </c>
      <c r="I96" s="21"/>
      <c r="J96" s="22"/>
      <c r="K96" s="23"/>
      <c r="L96" s="22"/>
      <c r="M96" s="41">
        <f t="shared" si="2"/>
        <v>0</v>
      </c>
      <c r="N96" s="22" t="str">
        <f t="shared" si="3"/>
        <v> </v>
      </c>
    </row>
    <row r="97" spans="1:14" ht="16.5" customHeight="1">
      <c r="A97" s="14"/>
      <c r="B97" s="15"/>
      <c r="C97" s="19"/>
      <c r="D97" s="17">
        <f>LOOKUP(C97,'男表'!$K$2:$K$14,'男表'!$J$2:$J$14)</f>
        <v>0</v>
      </c>
      <c r="E97" s="16"/>
      <c r="F97" s="18">
        <f>LOOKUP(E97,'男表'!$E$2:$E$24,'男表'!$D$2:$D$24)</f>
        <v>0</v>
      </c>
      <c r="G97" s="19"/>
      <c r="H97" s="20">
        <f>LOOKUP(G97,'男表'!$O$2:$O$24,'男表'!$M$2:$M$24)</f>
        <v>0</v>
      </c>
      <c r="I97" s="21"/>
      <c r="J97" s="22"/>
      <c r="K97" s="23"/>
      <c r="L97" s="22"/>
      <c r="M97" s="41">
        <f t="shared" si="2"/>
        <v>0</v>
      </c>
      <c r="N97" s="22" t="str">
        <f t="shared" si="3"/>
        <v> </v>
      </c>
    </row>
    <row r="98" spans="1:14" ht="16.5" customHeight="1">
      <c r="A98" s="14"/>
      <c r="B98" s="15"/>
      <c r="C98" s="19"/>
      <c r="D98" s="17">
        <f>LOOKUP(C98,'男表'!$K$2:$K$14,'男表'!$J$2:$J$14)</f>
        <v>0</v>
      </c>
      <c r="E98" s="16"/>
      <c r="F98" s="18">
        <f>LOOKUP(E98,'男表'!$E$2:$E$24,'男表'!$D$2:$D$24)</f>
        <v>0</v>
      </c>
      <c r="G98" s="19"/>
      <c r="H98" s="20">
        <f>LOOKUP(G98,'男表'!$O$2:$O$24,'男表'!$M$2:$M$24)</f>
        <v>0</v>
      </c>
      <c r="I98" s="21"/>
      <c r="J98" s="22"/>
      <c r="K98" s="23"/>
      <c r="L98" s="22"/>
      <c r="M98" s="41">
        <f t="shared" si="2"/>
        <v>0</v>
      </c>
      <c r="N98" s="22" t="str">
        <f t="shared" si="3"/>
        <v> </v>
      </c>
    </row>
    <row r="99" spans="1:14" ht="16.5" customHeight="1">
      <c r="A99" s="14"/>
      <c r="B99" s="15"/>
      <c r="C99" s="19"/>
      <c r="D99" s="17">
        <f>LOOKUP(C99,'男表'!$K$2:$K$14,'男表'!$J$2:$J$14)</f>
        <v>0</v>
      </c>
      <c r="E99" s="16"/>
      <c r="F99" s="18">
        <f>LOOKUP(E99,'男表'!$E$2:$E$24,'男表'!$D$2:$D$24)</f>
        <v>0</v>
      </c>
      <c r="G99" s="19"/>
      <c r="H99" s="20">
        <f>LOOKUP(G99,'男表'!$O$2:$O$24,'男表'!$M$2:$M$24)</f>
        <v>0</v>
      </c>
      <c r="I99" s="21"/>
      <c r="J99" s="22"/>
      <c r="K99" s="23"/>
      <c r="L99" s="22"/>
      <c r="M99" s="41">
        <f t="shared" si="2"/>
        <v>0</v>
      </c>
      <c r="N99" s="22" t="str">
        <f t="shared" si="3"/>
        <v> </v>
      </c>
    </row>
    <row r="100" spans="1:14" ht="16.5" customHeight="1">
      <c r="A100" s="14"/>
      <c r="B100" s="15"/>
      <c r="C100" s="19"/>
      <c r="D100" s="17">
        <f>LOOKUP(C100,'男表'!$K$2:$K$14,'男表'!$J$2:$J$14)</f>
        <v>0</v>
      </c>
      <c r="E100" s="16"/>
      <c r="F100" s="18">
        <f>LOOKUP(E100,'男表'!$E$2:$E$24,'男表'!$D$2:$D$24)</f>
        <v>0</v>
      </c>
      <c r="G100" s="19"/>
      <c r="H100" s="20">
        <f>LOOKUP(G100,'男表'!$O$2:$O$24,'男表'!$M$2:$M$24)</f>
        <v>0</v>
      </c>
      <c r="I100" s="21"/>
      <c r="J100" s="22"/>
      <c r="K100" s="23"/>
      <c r="L100" s="22"/>
      <c r="M100" s="41">
        <f t="shared" si="2"/>
        <v>0</v>
      </c>
      <c r="N100" s="22" t="str">
        <f t="shared" si="3"/>
        <v> </v>
      </c>
    </row>
    <row r="101" spans="1:14" ht="16.5" customHeight="1">
      <c r="A101" s="14"/>
      <c r="B101" s="15"/>
      <c r="C101" s="19"/>
      <c r="D101" s="17">
        <f>LOOKUP(C101,'男表'!$K$2:$K$14,'男表'!$J$2:$J$14)</f>
        <v>0</v>
      </c>
      <c r="E101" s="16"/>
      <c r="F101" s="18">
        <f>LOOKUP(E101,'男表'!$E$2:$E$24,'男表'!$D$2:$D$24)</f>
        <v>0</v>
      </c>
      <c r="G101" s="19"/>
      <c r="H101" s="20">
        <f>LOOKUP(G101,'男表'!$O$2:$O$24,'男表'!$M$2:$M$24)</f>
        <v>0</v>
      </c>
      <c r="I101" s="21"/>
      <c r="J101" s="22"/>
      <c r="K101" s="23"/>
      <c r="L101" s="22"/>
      <c r="M101" s="41">
        <f t="shared" si="2"/>
        <v>0</v>
      </c>
      <c r="N101" s="22" t="str">
        <f t="shared" si="3"/>
        <v> </v>
      </c>
    </row>
    <row r="102" spans="1:14" ht="16.5" customHeight="1">
      <c r="A102" s="14"/>
      <c r="B102" s="15"/>
      <c r="C102" s="19"/>
      <c r="D102" s="17">
        <f>LOOKUP(C102,'男表'!$K$2:$K$14,'男表'!$J$2:$J$14)</f>
        <v>0</v>
      </c>
      <c r="E102" s="16"/>
      <c r="F102" s="18">
        <f>LOOKUP(E102,'男表'!$E$2:$E$24,'男表'!$D$2:$D$24)</f>
        <v>0</v>
      </c>
      <c r="G102" s="19"/>
      <c r="H102" s="20">
        <f>LOOKUP(G102,'男表'!$O$2:$O$24,'男表'!$M$2:$M$24)</f>
        <v>0</v>
      </c>
      <c r="I102" s="21"/>
      <c r="J102" s="22"/>
      <c r="K102" s="23"/>
      <c r="L102" s="22"/>
      <c r="M102" s="41">
        <f t="shared" si="2"/>
        <v>0</v>
      </c>
      <c r="N102" s="22" t="str">
        <f t="shared" si="3"/>
        <v> </v>
      </c>
    </row>
    <row r="103" spans="1:14" ht="16.5" customHeight="1">
      <c r="A103" s="14"/>
      <c r="B103" s="15"/>
      <c r="C103" s="19"/>
      <c r="D103" s="17">
        <f>LOOKUP(C103,'男表'!$K$2:$K$14,'男表'!$J$2:$J$14)</f>
        <v>0</v>
      </c>
      <c r="E103" s="16"/>
      <c r="F103" s="18">
        <f>LOOKUP(E103,'男表'!$E$2:$E$24,'男表'!$D$2:$D$24)</f>
        <v>0</v>
      </c>
      <c r="G103" s="19"/>
      <c r="H103" s="20">
        <f>LOOKUP(G103,'男表'!$O$2:$O$24,'男表'!$M$2:$M$24)</f>
        <v>0</v>
      </c>
      <c r="I103" s="21"/>
      <c r="J103" s="22"/>
      <c r="K103" s="23"/>
      <c r="L103" s="22"/>
      <c r="M103" s="41">
        <f t="shared" si="2"/>
        <v>0</v>
      </c>
      <c r="N103" s="22" t="str">
        <f t="shared" si="3"/>
        <v> </v>
      </c>
    </row>
    <row r="104" spans="1:14" ht="16.5" customHeight="1">
      <c r="A104" s="14"/>
      <c r="B104" s="15"/>
      <c r="C104" s="19"/>
      <c r="D104" s="17">
        <f>LOOKUP(C104,'男表'!$K$2:$K$14,'男表'!$J$2:$J$14)</f>
        <v>0</v>
      </c>
      <c r="E104" s="16"/>
      <c r="F104" s="18">
        <f>LOOKUP(E104,'男表'!$E$2:$E$24,'男表'!$D$2:$D$24)</f>
        <v>0</v>
      </c>
      <c r="G104" s="19"/>
      <c r="H104" s="20">
        <f>LOOKUP(G104,'男表'!$O$2:$O$24,'男表'!$M$2:$M$24)</f>
        <v>0</v>
      </c>
      <c r="I104" s="21"/>
      <c r="J104" s="22"/>
      <c r="K104" s="23"/>
      <c r="L104" s="22"/>
      <c r="M104" s="41">
        <f t="shared" si="2"/>
        <v>0</v>
      </c>
      <c r="N104" s="22" t="str">
        <f t="shared" si="3"/>
        <v> </v>
      </c>
    </row>
    <row r="105" spans="1:14" ht="16.5" customHeight="1">
      <c r="A105" s="14"/>
      <c r="B105" s="15"/>
      <c r="C105" s="19"/>
      <c r="D105" s="17">
        <f>LOOKUP(C105,'男表'!$K$2:$K$14,'男表'!$J$2:$J$14)</f>
        <v>0</v>
      </c>
      <c r="E105" s="16"/>
      <c r="F105" s="18">
        <f>LOOKUP(E105,'男表'!$E$2:$E$24,'男表'!$D$2:$D$24)</f>
        <v>0</v>
      </c>
      <c r="G105" s="19"/>
      <c r="H105" s="20">
        <f>LOOKUP(G105,'男表'!$O$2:$O$24,'男表'!$M$2:$M$24)</f>
        <v>0</v>
      </c>
      <c r="I105" s="21"/>
      <c r="J105" s="22"/>
      <c r="K105" s="23"/>
      <c r="L105" s="22"/>
      <c r="M105" s="41">
        <f t="shared" si="2"/>
        <v>0</v>
      </c>
      <c r="N105" s="22" t="str">
        <f t="shared" si="3"/>
        <v> </v>
      </c>
    </row>
    <row r="106" spans="1:14" ht="16.5" customHeight="1">
      <c r="A106" s="14"/>
      <c r="B106" s="15"/>
      <c r="C106" s="19"/>
      <c r="D106" s="17">
        <f>LOOKUP(C106,'男表'!$K$2:$K$14,'男表'!$J$2:$J$14)</f>
        <v>0</v>
      </c>
      <c r="E106" s="16"/>
      <c r="F106" s="18">
        <f>LOOKUP(E106,'男表'!$E$2:$E$24,'男表'!$D$2:$D$24)</f>
        <v>0</v>
      </c>
      <c r="G106" s="19"/>
      <c r="H106" s="20">
        <f>LOOKUP(G106,'男表'!$O$2:$O$24,'男表'!$M$2:$M$24)</f>
        <v>0</v>
      </c>
      <c r="I106" s="21"/>
      <c r="J106" s="22"/>
      <c r="K106" s="23"/>
      <c r="L106" s="22"/>
      <c r="M106" s="41">
        <f t="shared" si="2"/>
        <v>0</v>
      </c>
      <c r="N106" s="22" t="str">
        <f t="shared" si="3"/>
        <v> </v>
      </c>
    </row>
    <row r="107" spans="1:14" ht="16.5" customHeight="1">
      <c r="A107" s="14"/>
      <c r="B107" s="15"/>
      <c r="C107" s="19"/>
      <c r="D107" s="17">
        <f>LOOKUP(C107,'男表'!$K$2:$K$14,'男表'!$J$2:$J$14)</f>
        <v>0</v>
      </c>
      <c r="E107" s="16"/>
      <c r="F107" s="18">
        <f>LOOKUP(E107,'男表'!$E$2:$E$24,'男表'!$D$2:$D$24)</f>
        <v>0</v>
      </c>
      <c r="G107" s="19"/>
      <c r="H107" s="20">
        <f>LOOKUP(G107,'男表'!$O$2:$O$24,'男表'!$M$2:$M$24)</f>
        <v>0</v>
      </c>
      <c r="I107" s="21"/>
      <c r="J107" s="22"/>
      <c r="K107" s="23"/>
      <c r="L107" s="22"/>
      <c r="M107" s="41">
        <f t="shared" si="2"/>
        <v>0</v>
      </c>
      <c r="N107" s="22" t="str">
        <f t="shared" si="3"/>
        <v> </v>
      </c>
    </row>
    <row r="108" spans="1:14" ht="16.5" customHeight="1">
      <c r="A108" s="14"/>
      <c r="B108" s="15"/>
      <c r="C108" s="19"/>
      <c r="D108" s="17">
        <f>LOOKUP(C108,'男表'!$K$2:$K$14,'男表'!$J$2:$J$14)</f>
        <v>0</v>
      </c>
      <c r="E108" s="16"/>
      <c r="F108" s="18">
        <f>LOOKUP(E108,'男表'!$E$2:$E$24,'男表'!$D$2:$D$24)</f>
        <v>0</v>
      </c>
      <c r="G108" s="19"/>
      <c r="H108" s="20">
        <f>LOOKUP(G108,'男表'!$O$2:$O$24,'男表'!$M$2:$M$24)</f>
        <v>0</v>
      </c>
      <c r="I108" s="21"/>
      <c r="J108" s="22"/>
      <c r="K108" s="23"/>
      <c r="L108" s="22"/>
      <c r="M108" s="41">
        <f t="shared" si="2"/>
        <v>0</v>
      </c>
      <c r="N108" s="22" t="str">
        <f t="shared" si="3"/>
        <v> </v>
      </c>
    </row>
    <row r="109" spans="1:14" ht="16.5" customHeight="1">
      <c r="A109" s="14"/>
      <c r="B109" s="15"/>
      <c r="C109" s="19"/>
      <c r="D109" s="17">
        <f>LOOKUP(C109,'男表'!$K$2:$K$14,'男表'!$J$2:$J$14)</f>
        <v>0</v>
      </c>
      <c r="E109" s="16"/>
      <c r="F109" s="18">
        <f>LOOKUP(E109,'男表'!$E$2:$E$24,'男表'!$D$2:$D$24)</f>
        <v>0</v>
      </c>
      <c r="G109" s="19"/>
      <c r="H109" s="20">
        <f>LOOKUP(G109,'男表'!$O$2:$O$24,'男表'!$M$2:$M$24)</f>
        <v>0</v>
      </c>
      <c r="I109" s="21"/>
      <c r="J109" s="22"/>
      <c r="K109" s="23"/>
      <c r="L109" s="22"/>
      <c r="M109" s="41">
        <f t="shared" si="2"/>
        <v>0</v>
      </c>
      <c r="N109" s="22" t="str">
        <f t="shared" si="3"/>
        <v> </v>
      </c>
    </row>
    <row r="110" spans="1:14" ht="16.5" customHeight="1">
      <c r="A110" s="14"/>
      <c r="B110" s="15"/>
      <c r="C110" s="19"/>
      <c r="D110" s="17">
        <f>LOOKUP(C110,'男表'!$K$2:$K$14,'男表'!$J$2:$J$14)</f>
        <v>0</v>
      </c>
      <c r="E110" s="16"/>
      <c r="F110" s="18">
        <f>LOOKUP(E110,'男表'!$E$2:$E$24,'男表'!$D$2:$D$24)</f>
        <v>0</v>
      </c>
      <c r="G110" s="19"/>
      <c r="H110" s="20">
        <f>LOOKUP(G110,'男表'!$O$2:$O$24,'男表'!$M$2:$M$24)</f>
        <v>0</v>
      </c>
      <c r="I110" s="21"/>
      <c r="J110" s="22"/>
      <c r="K110" s="23"/>
      <c r="L110" s="22"/>
      <c r="M110" s="41">
        <f t="shared" si="2"/>
        <v>0</v>
      </c>
      <c r="N110" s="22" t="str">
        <f t="shared" si="3"/>
        <v> </v>
      </c>
    </row>
    <row r="111" spans="1:14" ht="16.5" customHeight="1">
      <c r="A111" s="14"/>
      <c r="B111" s="15"/>
      <c r="C111" s="19"/>
      <c r="D111" s="17">
        <f>LOOKUP(C111,'男表'!$K$2:$K$14,'男表'!$J$2:$J$14)</f>
        <v>0</v>
      </c>
      <c r="E111" s="16"/>
      <c r="F111" s="18">
        <f>LOOKUP(E111,'男表'!$E$2:$E$24,'男表'!$D$2:$D$24)</f>
        <v>0</v>
      </c>
      <c r="G111" s="19"/>
      <c r="H111" s="20">
        <f>LOOKUP(G111,'男表'!$O$2:$O$24,'男表'!$M$2:$M$24)</f>
        <v>0</v>
      </c>
      <c r="I111" s="21"/>
      <c r="J111" s="22"/>
      <c r="K111" s="23"/>
      <c r="L111" s="22"/>
      <c r="M111" s="41">
        <f t="shared" si="2"/>
        <v>0</v>
      </c>
      <c r="N111" s="22" t="str">
        <f t="shared" si="3"/>
        <v> </v>
      </c>
    </row>
    <row r="112" spans="1:14" ht="16.5" customHeight="1">
      <c r="A112" s="14"/>
      <c r="B112" s="15"/>
      <c r="C112" s="19"/>
      <c r="D112" s="17">
        <f>LOOKUP(C112,'男表'!$K$2:$K$14,'男表'!$J$2:$J$14)</f>
        <v>0</v>
      </c>
      <c r="E112" s="16"/>
      <c r="F112" s="18">
        <f>LOOKUP(E112,'男表'!$E$2:$E$24,'男表'!$D$2:$D$24)</f>
        <v>0</v>
      </c>
      <c r="G112" s="19"/>
      <c r="H112" s="20">
        <f>LOOKUP(G112,'男表'!$O$2:$O$24,'男表'!$M$2:$M$24)</f>
        <v>0</v>
      </c>
      <c r="I112" s="21"/>
      <c r="J112" s="22"/>
      <c r="K112" s="23"/>
      <c r="L112" s="22"/>
      <c r="M112" s="41">
        <f t="shared" si="2"/>
        <v>0</v>
      </c>
      <c r="N112" s="22" t="str">
        <f t="shared" si="3"/>
        <v> </v>
      </c>
    </row>
    <row r="113" spans="1:14" ht="16.5" customHeight="1">
      <c r="A113" s="14"/>
      <c r="B113" s="15"/>
      <c r="C113" s="19"/>
      <c r="D113" s="17">
        <f>LOOKUP(C113,'男表'!$K$2:$K$14,'男表'!$J$2:$J$14)</f>
        <v>0</v>
      </c>
      <c r="E113" s="16"/>
      <c r="F113" s="18">
        <f>LOOKUP(E113,'男表'!$E$2:$E$24,'男表'!$D$2:$D$24)</f>
        <v>0</v>
      </c>
      <c r="G113" s="19"/>
      <c r="H113" s="20">
        <f>LOOKUP(G113,'男表'!$O$2:$O$24,'男表'!$M$2:$M$24)</f>
        <v>0</v>
      </c>
      <c r="I113" s="21"/>
      <c r="J113" s="22"/>
      <c r="K113" s="23"/>
      <c r="L113" s="22"/>
      <c r="M113" s="41">
        <f t="shared" si="2"/>
        <v>0</v>
      </c>
      <c r="N113" s="22" t="str">
        <f t="shared" si="3"/>
        <v> </v>
      </c>
    </row>
    <row r="114" spans="1:14" ht="16.5" customHeight="1">
      <c r="A114" s="14"/>
      <c r="B114" s="15"/>
      <c r="C114" s="19"/>
      <c r="D114" s="17">
        <f>LOOKUP(C114,'男表'!$K$2:$K$14,'男表'!$J$2:$J$14)</f>
        <v>0</v>
      </c>
      <c r="E114" s="16"/>
      <c r="F114" s="18">
        <f>LOOKUP(E114,'男表'!$E$2:$E$24,'男表'!$D$2:$D$24)</f>
        <v>0</v>
      </c>
      <c r="G114" s="19"/>
      <c r="H114" s="20">
        <f>LOOKUP(G114,'男表'!$O$2:$O$24,'男表'!$M$2:$M$24)</f>
        <v>0</v>
      </c>
      <c r="I114" s="21"/>
      <c r="J114" s="22"/>
      <c r="K114" s="23"/>
      <c r="L114" s="22"/>
      <c r="M114" s="41">
        <f t="shared" si="2"/>
        <v>0</v>
      </c>
      <c r="N114" s="22" t="str">
        <f t="shared" si="3"/>
        <v> </v>
      </c>
    </row>
    <row r="115" spans="1:14" ht="16.5" customHeight="1">
      <c r="A115" s="14"/>
      <c r="B115" s="15"/>
      <c r="C115" s="19"/>
      <c r="D115" s="17">
        <f>LOOKUP(C115,'男表'!$K$2:$K$14,'男表'!$J$2:$J$14)</f>
        <v>0</v>
      </c>
      <c r="E115" s="16"/>
      <c r="F115" s="18">
        <f>LOOKUP(E115,'男表'!$E$2:$E$24,'男表'!$D$2:$D$24)</f>
        <v>0</v>
      </c>
      <c r="G115" s="19"/>
      <c r="H115" s="20">
        <f>LOOKUP(G115,'男表'!$O$2:$O$24,'男表'!$M$2:$M$24)</f>
        <v>0</v>
      </c>
      <c r="I115" s="21"/>
      <c r="J115" s="22"/>
      <c r="K115" s="23"/>
      <c r="L115" s="22"/>
      <c r="M115" s="41">
        <f t="shared" si="2"/>
        <v>0</v>
      </c>
      <c r="N115" s="22" t="str">
        <f t="shared" si="3"/>
        <v> </v>
      </c>
    </row>
    <row r="116" spans="1:14" ht="16.5" customHeight="1">
      <c r="A116" s="14"/>
      <c r="B116" s="15"/>
      <c r="C116" s="19"/>
      <c r="D116" s="17">
        <f>LOOKUP(C116,'男表'!$K$2:$K$14,'男表'!$J$2:$J$14)</f>
        <v>0</v>
      </c>
      <c r="E116" s="16"/>
      <c r="F116" s="18">
        <f>LOOKUP(E116,'男表'!$E$2:$E$24,'男表'!$D$2:$D$24)</f>
        <v>0</v>
      </c>
      <c r="G116" s="19"/>
      <c r="H116" s="20">
        <f>LOOKUP(G116,'男表'!$O$2:$O$24,'男表'!$M$2:$M$24)</f>
        <v>0</v>
      </c>
      <c r="I116" s="21"/>
      <c r="J116" s="22"/>
      <c r="K116" s="23"/>
      <c r="L116" s="22"/>
      <c r="M116" s="41">
        <f t="shared" si="2"/>
        <v>0</v>
      </c>
      <c r="N116" s="22" t="str">
        <f t="shared" si="3"/>
        <v> </v>
      </c>
    </row>
    <row r="117" spans="1:14" ht="16.5" customHeight="1">
      <c r="A117" s="14"/>
      <c r="B117" s="15"/>
      <c r="C117" s="19"/>
      <c r="D117" s="17">
        <f>LOOKUP(C117,'男表'!$K$2:$K$14,'男表'!$J$2:$J$14)</f>
        <v>0</v>
      </c>
      <c r="E117" s="16"/>
      <c r="F117" s="18">
        <f>LOOKUP(E117,'男表'!$E$2:$E$24,'男表'!$D$2:$D$24)</f>
        <v>0</v>
      </c>
      <c r="G117" s="19"/>
      <c r="H117" s="20">
        <f>LOOKUP(G117,'男表'!$O$2:$O$24,'男表'!$M$2:$M$24)</f>
        <v>0</v>
      </c>
      <c r="I117" s="21"/>
      <c r="J117" s="22"/>
      <c r="K117" s="23"/>
      <c r="L117" s="22"/>
      <c r="M117" s="41">
        <f t="shared" si="2"/>
        <v>0</v>
      </c>
      <c r="N117" s="22" t="str">
        <f t="shared" si="3"/>
        <v> </v>
      </c>
    </row>
    <row r="118" spans="1:14" ht="16.5" customHeight="1">
      <c r="A118" s="14"/>
      <c r="B118" s="15"/>
      <c r="C118" s="19"/>
      <c r="D118" s="17">
        <f>LOOKUP(C118,'男表'!$K$2:$K$14,'男表'!$J$2:$J$14)</f>
        <v>0</v>
      </c>
      <c r="E118" s="16"/>
      <c r="F118" s="18">
        <f>LOOKUP(E118,'男表'!$E$2:$E$24,'男表'!$D$2:$D$24)</f>
        <v>0</v>
      </c>
      <c r="G118" s="19"/>
      <c r="H118" s="20">
        <f>LOOKUP(G118,'男表'!$O$2:$O$24,'男表'!$M$2:$M$24)</f>
        <v>0</v>
      </c>
      <c r="I118" s="21"/>
      <c r="J118" s="22"/>
      <c r="K118" s="23"/>
      <c r="L118" s="22"/>
      <c r="M118" s="41">
        <f t="shared" si="2"/>
        <v>0</v>
      </c>
      <c r="N118" s="22" t="str">
        <f t="shared" si="3"/>
        <v> </v>
      </c>
    </row>
    <row r="119" spans="1:14" ht="16.5" customHeight="1">
      <c r="A119" s="14"/>
      <c r="B119" s="15"/>
      <c r="C119" s="19"/>
      <c r="D119" s="17">
        <f>LOOKUP(C119,'男表'!$K$2:$K$14,'男表'!$J$2:$J$14)</f>
        <v>0</v>
      </c>
      <c r="E119" s="16"/>
      <c r="F119" s="18">
        <f>LOOKUP(E119,'男表'!$E$2:$E$24,'男表'!$D$2:$D$24)</f>
        <v>0</v>
      </c>
      <c r="G119" s="19"/>
      <c r="H119" s="20">
        <f>LOOKUP(G119,'男表'!$O$2:$O$24,'男表'!$M$2:$M$24)</f>
        <v>0</v>
      </c>
      <c r="I119" s="21"/>
      <c r="J119" s="22"/>
      <c r="K119" s="23"/>
      <c r="L119" s="22"/>
      <c r="M119" s="41">
        <f t="shared" si="2"/>
        <v>0</v>
      </c>
      <c r="N119" s="22" t="str">
        <f t="shared" si="3"/>
        <v> </v>
      </c>
    </row>
    <row r="120" spans="1:14" ht="16.5" customHeight="1">
      <c r="A120" s="14"/>
      <c r="B120" s="15"/>
      <c r="C120" s="19"/>
      <c r="D120" s="17">
        <f>LOOKUP(C120,'男表'!$K$2:$K$14,'男表'!$J$2:$J$14)</f>
        <v>0</v>
      </c>
      <c r="E120" s="16"/>
      <c r="F120" s="18">
        <f>LOOKUP(E120,'男表'!$E$2:$E$24,'男表'!$D$2:$D$24)</f>
        <v>0</v>
      </c>
      <c r="G120" s="19"/>
      <c r="H120" s="20">
        <f>LOOKUP(G120,'男表'!$O$2:$O$24,'男表'!$M$2:$M$24)</f>
        <v>0</v>
      </c>
      <c r="I120" s="21"/>
      <c r="J120" s="22"/>
      <c r="K120" s="23"/>
      <c r="L120" s="22"/>
      <c r="M120" s="41">
        <f t="shared" si="2"/>
        <v>0</v>
      </c>
      <c r="N120" s="22" t="str">
        <f t="shared" si="3"/>
        <v> </v>
      </c>
    </row>
    <row r="121" spans="1:14" ht="16.5" customHeight="1">
      <c r="A121" s="14"/>
      <c r="B121" s="15"/>
      <c r="C121" s="19"/>
      <c r="D121" s="17">
        <f>LOOKUP(C121,'男表'!$K$2:$K$14,'男表'!$J$2:$J$14)</f>
        <v>0</v>
      </c>
      <c r="E121" s="16"/>
      <c r="F121" s="18">
        <f>LOOKUP(E121,'男表'!$E$2:$E$24,'男表'!$D$2:$D$24)</f>
        <v>0</v>
      </c>
      <c r="G121" s="19"/>
      <c r="H121" s="20">
        <f>LOOKUP(G121,'男表'!$O$2:$O$24,'男表'!$M$2:$M$24)</f>
        <v>0</v>
      </c>
      <c r="I121" s="21"/>
      <c r="J121" s="22"/>
      <c r="K121" s="23"/>
      <c r="L121" s="22"/>
      <c r="M121" s="41">
        <f t="shared" si="2"/>
        <v>0</v>
      </c>
      <c r="N121" s="22" t="str">
        <f t="shared" si="3"/>
        <v> </v>
      </c>
    </row>
    <row r="122" spans="1:14" ht="16.5" customHeight="1">
      <c r="A122" s="14"/>
      <c r="B122" s="15"/>
      <c r="C122" s="19"/>
      <c r="D122" s="17">
        <f>LOOKUP(C122,'男表'!$K$2:$K$14,'男表'!$J$2:$J$14)</f>
        <v>0</v>
      </c>
      <c r="E122" s="16"/>
      <c r="F122" s="18">
        <f>LOOKUP(E122,'男表'!$E$2:$E$24,'男表'!$D$2:$D$24)</f>
        <v>0</v>
      </c>
      <c r="G122" s="19"/>
      <c r="H122" s="20">
        <f>LOOKUP(G122,'男表'!$O$2:$O$24,'男表'!$M$2:$M$24)</f>
        <v>0</v>
      </c>
      <c r="I122" s="21"/>
      <c r="J122" s="22"/>
      <c r="K122" s="23"/>
      <c r="L122" s="22"/>
      <c r="M122" s="41">
        <f t="shared" si="2"/>
        <v>0</v>
      </c>
      <c r="N122" s="22" t="str">
        <f t="shared" si="3"/>
        <v> </v>
      </c>
    </row>
    <row r="123" spans="1:14" ht="16.5" customHeight="1">
      <c r="A123" s="14"/>
      <c r="B123" s="15"/>
      <c r="C123" s="19"/>
      <c r="D123" s="17">
        <f>LOOKUP(C123,'男表'!$K$2:$K$14,'男表'!$J$2:$J$14)</f>
        <v>0</v>
      </c>
      <c r="E123" s="16"/>
      <c r="F123" s="18">
        <f>LOOKUP(E123,'男表'!$E$2:$E$24,'男表'!$D$2:$D$24)</f>
        <v>0</v>
      </c>
      <c r="G123" s="19"/>
      <c r="H123" s="20">
        <f>LOOKUP(G123,'男表'!$O$2:$O$24,'男表'!$M$2:$M$24)</f>
        <v>0</v>
      </c>
      <c r="I123" s="21"/>
      <c r="J123" s="22"/>
      <c r="K123" s="23"/>
      <c r="L123" s="22"/>
      <c r="M123" s="41">
        <f t="shared" si="2"/>
        <v>0</v>
      </c>
      <c r="N123" s="22" t="str">
        <f t="shared" si="3"/>
        <v> </v>
      </c>
    </row>
    <row r="124" spans="1:14" ht="16.5" customHeight="1">
      <c r="A124" s="14"/>
      <c r="B124" s="15"/>
      <c r="C124" s="19"/>
      <c r="D124" s="17">
        <f>LOOKUP(C124,'男表'!$K$2:$K$14,'男表'!$J$2:$J$14)</f>
        <v>0</v>
      </c>
      <c r="E124" s="16"/>
      <c r="F124" s="18">
        <f>LOOKUP(E124,'男表'!$E$2:$E$24,'男表'!$D$2:$D$24)</f>
        <v>0</v>
      </c>
      <c r="G124" s="19"/>
      <c r="H124" s="20">
        <f>LOOKUP(G124,'男表'!$O$2:$O$24,'男表'!$M$2:$M$24)</f>
        <v>0</v>
      </c>
      <c r="I124" s="21"/>
      <c r="J124" s="22"/>
      <c r="K124" s="23"/>
      <c r="L124" s="22"/>
      <c r="M124" s="41">
        <f t="shared" si="2"/>
        <v>0</v>
      </c>
      <c r="N124" s="22" t="str">
        <f t="shared" si="3"/>
        <v> </v>
      </c>
    </row>
    <row r="125" spans="1:14" ht="16.5" customHeight="1">
      <c r="A125" s="14"/>
      <c r="B125" s="15"/>
      <c r="C125" s="19"/>
      <c r="D125" s="17">
        <f>LOOKUP(C125,'男表'!$K$2:$K$14,'男表'!$J$2:$J$14)</f>
        <v>0</v>
      </c>
      <c r="E125" s="16"/>
      <c r="F125" s="18">
        <f>LOOKUP(E125,'男表'!$E$2:$E$24,'男表'!$D$2:$D$24)</f>
        <v>0</v>
      </c>
      <c r="G125" s="19"/>
      <c r="H125" s="20">
        <f>LOOKUP(G125,'男表'!$O$2:$O$24,'男表'!$M$2:$M$24)</f>
        <v>0</v>
      </c>
      <c r="I125" s="21"/>
      <c r="J125" s="22"/>
      <c r="K125" s="23"/>
      <c r="L125" s="22"/>
      <c r="M125" s="41">
        <f t="shared" si="2"/>
        <v>0</v>
      </c>
      <c r="N125" s="22" t="str">
        <f t="shared" si="3"/>
        <v> </v>
      </c>
    </row>
    <row r="126" spans="1:14" ht="16.5" customHeight="1">
      <c r="A126" s="14"/>
      <c r="B126" s="15"/>
      <c r="C126" s="19"/>
      <c r="D126" s="17">
        <f>LOOKUP(C126,'男表'!$K$2:$K$14,'男表'!$J$2:$J$14)</f>
        <v>0</v>
      </c>
      <c r="E126" s="16"/>
      <c r="F126" s="18">
        <f>LOOKUP(E126,'男表'!$E$2:$E$24,'男表'!$D$2:$D$24)</f>
        <v>0</v>
      </c>
      <c r="G126" s="19"/>
      <c r="H126" s="20">
        <f>LOOKUP(G126,'男表'!$O$2:$O$24,'男表'!$M$2:$M$24)</f>
        <v>0</v>
      </c>
      <c r="I126" s="21"/>
      <c r="J126" s="22"/>
      <c r="K126" s="23"/>
      <c r="L126" s="22"/>
      <c r="M126" s="41">
        <f t="shared" si="2"/>
        <v>0</v>
      </c>
      <c r="N126" s="22" t="str">
        <f t="shared" si="3"/>
        <v> </v>
      </c>
    </row>
    <row r="127" spans="1:14" ht="16.5" customHeight="1">
      <c r="A127" s="14"/>
      <c r="B127" s="15"/>
      <c r="C127" s="19"/>
      <c r="D127" s="17">
        <f>LOOKUP(C127,'男表'!$K$2:$K$14,'男表'!$J$2:$J$14)</f>
        <v>0</v>
      </c>
      <c r="E127" s="16"/>
      <c r="F127" s="18">
        <f>LOOKUP(E127,'男表'!$E$2:$E$24,'男表'!$D$2:$D$24)</f>
        <v>0</v>
      </c>
      <c r="G127" s="19"/>
      <c r="H127" s="20">
        <f>LOOKUP(G127,'男表'!$O$2:$O$24,'男表'!$M$2:$M$24)</f>
        <v>0</v>
      </c>
      <c r="I127" s="21"/>
      <c r="J127" s="22"/>
      <c r="K127" s="23"/>
      <c r="L127" s="22"/>
      <c r="M127" s="41">
        <f t="shared" si="2"/>
        <v>0</v>
      </c>
      <c r="N127" s="22" t="str">
        <f t="shared" si="3"/>
        <v> </v>
      </c>
    </row>
    <row r="128" spans="1:14" ht="16.5" customHeight="1">
      <c r="A128" s="14"/>
      <c r="B128" s="15"/>
      <c r="C128" s="19"/>
      <c r="D128" s="17">
        <f>LOOKUP(C128,'男表'!$K$2:$K$14,'男表'!$J$2:$J$14)</f>
        <v>0</v>
      </c>
      <c r="E128" s="16"/>
      <c r="F128" s="18">
        <f>LOOKUP(E128,'男表'!$E$2:$E$24,'男表'!$D$2:$D$24)</f>
        <v>0</v>
      </c>
      <c r="G128" s="19"/>
      <c r="H128" s="20">
        <f>LOOKUP(G128,'男表'!$O$2:$O$24,'男表'!$M$2:$M$24)</f>
        <v>0</v>
      </c>
      <c r="I128" s="21"/>
      <c r="J128" s="22"/>
      <c r="K128" s="23"/>
      <c r="L128" s="22"/>
      <c r="M128" s="41">
        <f t="shared" si="2"/>
        <v>0</v>
      </c>
      <c r="N128" s="22" t="str">
        <f t="shared" si="3"/>
        <v> </v>
      </c>
    </row>
    <row r="129" spans="1:14" ht="16.5" customHeight="1">
      <c r="A129" s="14"/>
      <c r="B129" s="15"/>
      <c r="C129" s="19"/>
      <c r="D129" s="17">
        <f>LOOKUP(C129,'男表'!$K$2:$K$14,'男表'!$J$2:$J$14)</f>
        <v>0</v>
      </c>
      <c r="E129" s="16"/>
      <c r="F129" s="18">
        <f>LOOKUP(E129,'男表'!$E$2:$E$24,'男表'!$D$2:$D$24)</f>
        <v>0</v>
      </c>
      <c r="G129" s="19"/>
      <c r="H129" s="20">
        <f>LOOKUP(G129,'男表'!$O$2:$O$24,'男表'!$M$2:$M$24)</f>
        <v>0</v>
      </c>
      <c r="I129" s="21"/>
      <c r="J129" s="22"/>
      <c r="K129" s="23"/>
      <c r="L129" s="22"/>
      <c r="M129" s="41">
        <f t="shared" si="2"/>
        <v>0</v>
      </c>
      <c r="N129" s="22" t="str">
        <f t="shared" si="3"/>
        <v> </v>
      </c>
    </row>
    <row r="130" spans="1:14" ht="16.5" customHeight="1">
      <c r="A130" s="14"/>
      <c r="B130" s="15"/>
      <c r="C130" s="19"/>
      <c r="D130" s="17">
        <f>LOOKUP(C130,'男表'!$K$2:$K$14,'男表'!$J$2:$J$14)</f>
        <v>0</v>
      </c>
      <c r="E130" s="16"/>
      <c r="F130" s="18">
        <f>LOOKUP(E130,'男表'!$E$2:$E$24,'男表'!$D$2:$D$24)</f>
        <v>0</v>
      </c>
      <c r="G130" s="19"/>
      <c r="H130" s="20">
        <f>LOOKUP(G130,'男表'!$O$2:$O$24,'男表'!$M$2:$M$24)</f>
        <v>0</v>
      </c>
      <c r="I130" s="21"/>
      <c r="J130" s="22"/>
      <c r="K130" s="23"/>
      <c r="L130" s="22"/>
      <c r="M130" s="41">
        <f t="shared" si="2"/>
        <v>0</v>
      </c>
      <c r="N130" s="22" t="str">
        <f t="shared" si="3"/>
        <v> </v>
      </c>
    </row>
    <row r="131" spans="1:14" ht="16.5" customHeight="1">
      <c r="A131" s="14"/>
      <c r="B131" s="15"/>
      <c r="C131" s="19"/>
      <c r="D131" s="17">
        <f>LOOKUP(C131,'男表'!$K$2:$K$14,'男表'!$J$2:$J$14)</f>
        <v>0</v>
      </c>
      <c r="E131" s="16"/>
      <c r="F131" s="18">
        <f>LOOKUP(E131,'男表'!$E$2:$E$24,'男表'!$D$2:$D$24)</f>
        <v>0</v>
      </c>
      <c r="G131" s="19"/>
      <c r="H131" s="20">
        <f>LOOKUP(G131,'男表'!$O$2:$O$24,'男表'!$M$2:$M$24)</f>
        <v>0</v>
      </c>
      <c r="I131" s="21"/>
      <c r="J131" s="22"/>
      <c r="K131" s="23"/>
      <c r="L131" s="22"/>
      <c r="M131" s="41">
        <f t="shared" si="2"/>
        <v>0</v>
      </c>
      <c r="N131" s="22" t="str">
        <f t="shared" si="3"/>
        <v> </v>
      </c>
    </row>
    <row r="132" spans="1:14" ht="16.5" customHeight="1">
      <c r="A132" s="14"/>
      <c r="B132" s="15"/>
      <c r="C132" s="19"/>
      <c r="D132" s="17">
        <f>LOOKUP(C132,'男表'!$K$2:$K$14,'男表'!$J$2:$J$14)</f>
        <v>0</v>
      </c>
      <c r="E132" s="16"/>
      <c r="F132" s="18">
        <f>LOOKUP(E132,'男表'!$E$2:$E$24,'男表'!$D$2:$D$24)</f>
        <v>0</v>
      </c>
      <c r="G132" s="19"/>
      <c r="H132" s="20">
        <f>LOOKUP(G132,'男表'!$O$2:$O$24,'男表'!$M$2:$M$24)</f>
        <v>0</v>
      </c>
      <c r="I132" s="21"/>
      <c r="J132" s="22"/>
      <c r="K132" s="23"/>
      <c r="L132" s="22"/>
      <c r="M132" s="41">
        <f t="shared" si="2"/>
        <v>0</v>
      </c>
      <c r="N132" s="22" t="str">
        <f t="shared" si="3"/>
        <v> </v>
      </c>
    </row>
    <row r="133" spans="1:14" ht="16.5" customHeight="1">
      <c r="A133" s="14"/>
      <c r="B133" s="15"/>
      <c r="C133" s="19"/>
      <c r="D133" s="17">
        <f>LOOKUP(C133,'男表'!$K$2:$K$14,'男表'!$J$2:$J$14)</f>
        <v>0</v>
      </c>
      <c r="E133" s="16"/>
      <c r="F133" s="18">
        <f>LOOKUP(E133,'男表'!$E$2:$E$24,'男表'!$D$2:$D$24)</f>
        <v>0</v>
      </c>
      <c r="G133" s="19"/>
      <c r="H133" s="20">
        <f>LOOKUP(G133,'男表'!$O$2:$O$24,'男表'!$M$2:$M$24)</f>
        <v>0</v>
      </c>
      <c r="I133" s="21"/>
      <c r="J133" s="22"/>
      <c r="K133" s="23"/>
      <c r="L133" s="22"/>
      <c r="M133" s="41">
        <f t="shared" si="2"/>
        <v>0</v>
      </c>
      <c r="N133" s="22" t="str">
        <f t="shared" si="3"/>
        <v> </v>
      </c>
    </row>
    <row r="134" spans="1:14" ht="16.5" customHeight="1">
      <c r="A134" s="14"/>
      <c r="B134" s="15"/>
      <c r="C134" s="19"/>
      <c r="D134" s="17">
        <f>LOOKUP(C134,'男表'!$K$2:$K$14,'男表'!$J$2:$J$14)</f>
        <v>0</v>
      </c>
      <c r="E134" s="16"/>
      <c r="F134" s="18">
        <f>LOOKUP(E134,'男表'!$E$2:$E$24,'男表'!$D$2:$D$24)</f>
        <v>0</v>
      </c>
      <c r="G134" s="19"/>
      <c r="H134" s="20">
        <f>LOOKUP(G134,'男表'!$O$2:$O$24,'男表'!$M$2:$M$24)</f>
        <v>0</v>
      </c>
      <c r="I134" s="21"/>
      <c r="J134" s="22"/>
      <c r="K134" s="23"/>
      <c r="L134" s="22"/>
      <c r="M134" s="41">
        <f t="shared" si="2"/>
        <v>0</v>
      </c>
      <c r="N134" s="22" t="str">
        <f t="shared" si="3"/>
        <v> </v>
      </c>
    </row>
    <row r="135" spans="1:14" ht="16.5" customHeight="1">
      <c r="A135" s="14"/>
      <c r="B135" s="15"/>
      <c r="C135" s="19"/>
      <c r="D135" s="17">
        <f>LOOKUP(C135,'男表'!$K$2:$K$14,'男表'!$J$2:$J$14)</f>
        <v>0</v>
      </c>
      <c r="E135" s="16"/>
      <c r="F135" s="18">
        <f>LOOKUP(E135,'男表'!$E$2:$E$24,'男表'!$D$2:$D$24)</f>
        <v>0</v>
      </c>
      <c r="G135" s="19"/>
      <c r="H135" s="20">
        <f>LOOKUP(G135,'男表'!$O$2:$O$24,'男表'!$M$2:$M$24)</f>
        <v>0</v>
      </c>
      <c r="I135" s="21"/>
      <c r="J135" s="22"/>
      <c r="K135" s="23"/>
      <c r="L135" s="22"/>
      <c r="M135" s="41">
        <f t="shared" si="2"/>
        <v>0</v>
      </c>
      <c r="N135" s="22" t="str">
        <f t="shared" si="3"/>
        <v> </v>
      </c>
    </row>
    <row r="136" spans="1:14" ht="16.5" customHeight="1">
      <c r="A136" s="14"/>
      <c r="B136" s="15"/>
      <c r="C136" s="19"/>
      <c r="D136" s="17">
        <f>LOOKUP(C136,'男表'!$K$2:$K$14,'男表'!$J$2:$J$14)</f>
        <v>0</v>
      </c>
      <c r="E136" s="16"/>
      <c r="F136" s="18">
        <f>LOOKUP(E136,'男表'!$E$2:$E$24,'男表'!$D$2:$D$24)</f>
        <v>0</v>
      </c>
      <c r="G136" s="19"/>
      <c r="H136" s="20">
        <f>LOOKUP(G136,'男表'!$O$2:$O$24,'男表'!$M$2:$M$24)</f>
        <v>0</v>
      </c>
      <c r="I136" s="21"/>
      <c r="J136" s="22"/>
      <c r="K136" s="23"/>
      <c r="L136" s="22"/>
      <c r="M136" s="41">
        <f t="shared" si="2"/>
        <v>0</v>
      </c>
      <c r="N136" s="22" t="str">
        <f t="shared" si="3"/>
        <v> </v>
      </c>
    </row>
    <row r="137" spans="1:14" ht="16.5" customHeight="1">
      <c r="A137" s="14"/>
      <c r="B137" s="15"/>
      <c r="C137" s="19"/>
      <c r="D137" s="17">
        <f>LOOKUP(C137,'男表'!$K$2:$K$14,'男表'!$J$2:$J$14)</f>
        <v>0</v>
      </c>
      <c r="E137" s="16"/>
      <c r="F137" s="18">
        <f>LOOKUP(E137,'男表'!$E$2:$E$24,'男表'!$D$2:$D$24)</f>
        <v>0</v>
      </c>
      <c r="G137" s="19"/>
      <c r="H137" s="20">
        <f>LOOKUP(G137,'男表'!$O$2:$O$24,'男表'!$M$2:$M$24)</f>
        <v>0</v>
      </c>
      <c r="I137" s="21"/>
      <c r="J137" s="22"/>
      <c r="K137" s="23"/>
      <c r="L137" s="22"/>
      <c r="M137" s="41">
        <f t="shared" si="2"/>
        <v>0</v>
      </c>
      <c r="N137" s="22" t="str">
        <f t="shared" si="3"/>
        <v> </v>
      </c>
    </row>
    <row r="138" spans="1:14" ht="16.5" customHeight="1">
      <c r="A138" s="14"/>
      <c r="B138" s="15"/>
      <c r="C138" s="19"/>
      <c r="D138" s="17">
        <f>LOOKUP(C138,'男表'!$K$2:$K$14,'男表'!$J$2:$J$14)</f>
        <v>0</v>
      </c>
      <c r="E138" s="16"/>
      <c r="F138" s="18">
        <f>LOOKUP(E138,'男表'!$E$2:$E$24,'男表'!$D$2:$D$24)</f>
        <v>0</v>
      </c>
      <c r="G138" s="19"/>
      <c r="H138" s="20">
        <f>LOOKUP(G138,'男表'!$O$2:$O$24,'男表'!$M$2:$M$24)</f>
        <v>0</v>
      </c>
      <c r="I138" s="21"/>
      <c r="J138" s="22"/>
      <c r="K138" s="23"/>
      <c r="L138" s="22"/>
      <c r="M138" s="41">
        <f t="shared" si="2"/>
        <v>0</v>
      </c>
      <c r="N138" s="22" t="str">
        <f t="shared" si="3"/>
        <v> </v>
      </c>
    </row>
    <row r="139" spans="1:14" ht="16.5" customHeight="1">
      <c r="A139" s="14"/>
      <c r="B139" s="15"/>
      <c r="C139" s="19"/>
      <c r="D139" s="17">
        <f>LOOKUP(C139,'男表'!$K$2:$K$14,'男表'!$J$2:$J$14)</f>
        <v>0</v>
      </c>
      <c r="E139" s="16"/>
      <c r="F139" s="18">
        <f>LOOKUP(E139,'男表'!$E$2:$E$24,'男表'!$D$2:$D$24)</f>
        <v>0</v>
      </c>
      <c r="G139" s="19"/>
      <c r="H139" s="20">
        <f>LOOKUP(G139,'男表'!$O$2:$O$24,'男表'!$M$2:$M$24)</f>
        <v>0</v>
      </c>
      <c r="I139" s="21"/>
      <c r="J139" s="22"/>
      <c r="K139" s="23"/>
      <c r="L139" s="22"/>
      <c r="M139" s="41">
        <f t="shared" si="2"/>
        <v>0</v>
      </c>
      <c r="N139" s="22" t="str">
        <f t="shared" si="3"/>
        <v> </v>
      </c>
    </row>
    <row r="140" spans="1:14" ht="16.5" customHeight="1">
      <c r="A140" s="14"/>
      <c r="B140" s="15"/>
      <c r="C140" s="19"/>
      <c r="D140" s="17">
        <f>LOOKUP(C140,'男表'!$K$2:$K$14,'男表'!$J$2:$J$14)</f>
        <v>0</v>
      </c>
      <c r="E140" s="16"/>
      <c r="F140" s="18">
        <f>LOOKUP(E140,'男表'!$E$2:$E$24,'男表'!$D$2:$D$24)</f>
        <v>0</v>
      </c>
      <c r="G140" s="19"/>
      <c r="H140" s="20">
        <f>LOOKUP(G140,'男表'!$O$2:$O$24,'男表'!$M$2:$M$24)</f>
        <v>0</v>
      </c>
      <c r="I140" s="21"/>
      <c r="J140" s="22"/>
      <c r="K140" s="23"/>
      <c r="L140" s="22"/>
      <c r="M140" s="41">
        <f aca="true" t="shared" si="4" ref="M140:M203">D140+F140+H140+I140+J140+K140+L140</f>
        <v>0</v>
      </c>
      <c r="N140" s="22" t="str">
        <f aca="true" t="shared" si="5" ref="N140:N203">IF(M140&gt;100,"无效",IF(M140&gt;=90,"优秀",IF(M140&gt;=80,"良好",IF(M140&gt;=70,"中",IF(M140&gt;=60,"及格",IF(M140&gt;0,"不及格"," "))))))</f>
        <v> </v>
      </c>
    </row>
    <row r="141" spans="1:14" ht="16.5" customHeight="1">
      <c r="A141" s="14"/>
      <c r="B141" s="15"/>
      <c r="C141" s="19"/>
      <c r="D141" s="17">
        <f>LOOKUP(C141,'男表'!$K$2:$K$14,'男表'!$J$2:$J$14)</f>
        <v>0</v>
      </c>
      <c r="E141" s="16"/>
      <c r="F141" s="18">
        <f>LOOKUP(E141,'男表'!$E$2:$E$24,'男表'!$D$2:$D$24)</f>
        <v>0</v>
      </c>
      <c r="G141" s="19"/>
      <c r="H141" s="20">
        <f>LOOKUP(G141,'男表'!$O$2:$O$24,'男表'!$M$2:$M$24)</f>
        <v>0</v>
      </c>
      <c r="I141" s="21"/>
      <c r="J141" s="22"/>
      <c r="K141" s="23"/>
      <c r="L141" s="22"/>
      <c r="M141" s="41">
        <f t="shared" si="4"/>
        <v>0</v>
      </c>
      <c r="N141" s="22" t="str">
        <f t="shared" si="5"/>
        <v> </v>
      </c>
    </row>
    <row r="142" spans="1:14" ht="16.5" customHeight="1">
      <c r="A142" s="14"/>
      <c r="B142" s="15"/>
      <c r="C142" s="19"/>
      <c r="D142" s="17">
        <f>LOOKUP(C142,'男表'!$K$2:$K$14,'男表'!$J$2:$J$14)</f>
        <v>0</v>
      </c>
      <c r="E142" s="16"/>
      <c r="F142" s="18">
        <f>LOOKUP(E142,'男表'!$E$2:$E$24,'男表'!$D$2:$D$24)</f>
        <v>0</v>
      </c>
      <c r="G142" s="19"/>
      <c r="H142" s="20">
        <f>LOOKUP(G142,'男表'!$O$2:$O$24,'男表'!$M$2:$M$24)</f>
        <v>0</v>
      </c>
      <c r="I142" s="21"/>
      <c r="J142" s="22"/>
      <c r="K142" s="23"/>
      <c r="L142" s="22"/>
      <c r="M142" s="41">
        <f t="shared" si="4"/>
        <v>0</v>
      </c>
      <c r="N142" s="22" t="str">
        <f t="shared" si="5"/>
        <v> </v>
      </c>
    </row>
    <row r="143" spans="1:14" ht="16.5" customHeight="1">
      <c r="A143" s="14"/>
      <c r="B143" s="15"/>
      <c r="C143" s="19"/>
      <c r="D143" s="17">
        <f>LOOKUP(C143,'男表'!$K$2:$K$14,'男表'!$J$2:$J$14)</f>
        <v>0</v>
      </c>
      <c r="E143" s="16"/>
      <c r="F143" s="18">
        <f>LOOKUP(E143,'男表'!$E$2:$E$24,'男表'!$D$2:$D$24)</f>
        <v>0</v>
      </c>
      <c r="G143" s="19"/>
      <c r="H143" s="20">
        <f>LOOKUP(G143,'男表'!$O$2:$O$24,'男表'!$M$2:$M$24)</f>
        <v>0</v>
      </c>
      <c r="I143" s="21"/>
      <c r="J143" s="22"/>
      <c r="K143" s="23"/>
      <c r="L143" s="22"/>
      <c r="M143" s="41">
        <f t="shared" si="4"/>
        <v>0</v>
      </c>
      <c r="N143" s="22" t="str">
        <f t="shared" si="5"/>
        <v> </v>
      </c>
    </row>
    <row r="144" spans="1:14" ht="16.5" customHeight="1">
      <c r="A144" s="14"/>
      <c r="B144" s="15"/>
      <c r="C144" s="19"/>
      <c r="D144" s="17">
        <f>LOOKUP(C144,'男表'!$K$2:$K$14,'男表'!$J$2:$J$14)</f>
        <v>0</v>
      </c>
      <c r="E144" s="16"/>
      <c r="F144" s="18">
        <f>LOOKUP(E144,'男表'!$E$2:$E$24,'男表'!$D$2:$D$24)</f>
        <v>0</v>
      </c>
      <c r="G144" s="19"/>
      <c r="H144" s="20">
        <f>LOOKUP(G144,'男表'!$O$2:$O$24,'男表'!$M$2:$M$24)</f>
        <v>0</v>
      </c>
      <c r="I144" s="21"/>
      <c r="J144" s="22"/>
      <c r="K144" s="23"/>
      <c r="L144" s="22"/>
      <c r="M144" s="41">
        <f t="shared" si="4"/>
        <v>0</v>
      </c>
      <c r="N144" s="22" t="str">
        <f t="shared" si="5"/>
        <v> </v>
      </c>
    </row>
    <row r="145" spans="1:14" ht="16.5" customHeight="1">
      <c r="A145" s="14"/>
      <c r="B145" s="15"/>
      <c r="C145" s="19"/>
      <c r="D145" s="17">
        <f>LOOKUP(C145,'男表'!$K$2:$K$14,'男表'!$J$2:$J$14)</f>
        <v>0</v>
      </c>
      <c r="E145" s="16"/>
      <c r="F145" s="18">
        <f>LOOKUP(E145,'男表'!$E$2:$E$24,'男表'!$D$2:$D$24)</f>
        <v>0</v>
      </c>
      <c r="G145" s="19"/>
      <c r="H145" s="20">
        <f>LOOKUP(G145,'男表'!$O$2:$O$24,'男表'!$M$2:$M$24)</f>
        <v>0</v>
      </c>
      <c r="I145" s="21"/>
      <c r="J145" s="22"/>
      <c r="K145" s="23"/>
      <c r="L145" s="22"/>
      <c r="M145" s="41">
        <f t="shared" si="4"/>
        <v>0</v>
      </c>
      <c r="N145" s="22" t="str">
        <f t="shared" si="5"/>
        <v> </v>
      </c>
    </row>
    <row r="146" spans="1:14" ht="16.5" customHeight="1">
      <c r="A146" s="14"/>
      <c r="B146" s="15"/>
      <c r="C146" s="19"/>
      <c r="D146" s="17">
        <f>LOOKUP(C146,'男表'!$K$2:$K$14,'男表'!$J$2:$J$14)</f>
        <v>0</v>
      </c>
      <c r="E146" s="16"/>
      <c r="F146" s="18">
        <f>LOOKUP(E146,'男表'!$E$2:$E$24,'男表'!$D$2:$D$24)</f>
        <v>0</v>
      </c>
      <c r="G146" s="19"/>
      <c r="H146" s="20">
        <f>LOOKUP(G146,'男表'!$O$2:$O$24,'男表'!$M$2:$M$24)</f>
        <v>0</v>
      </c>
      <c r="I146" s="21"/>
      <c r="J146" s="22"/>
      <c r="K146" s="23"/>
      <c r="L146" s="22"/>
      <c r="M146" s="41">
        <f t="shared" si="4"/>
        <v>0</v>
      </c>
      <c r="N146" s="22" t="str">
        <f t="shared" si="5"/>
        <v> </v>
      </c>
    </row>
    <row r="147" spans="1:14" ht="16.5" customHeight="1">
      <c r="A147" s="14"/>
      <c r="B147" s="15"/>
      <c r="C147" s="19"/>
      <c r="D147" s="17">
        <f>LOOKUP(C147,'男表'!$K$2:$K$14,'男表'!$J$2:$J$14)</f>
        <v>0</v>
      </c>
      <c r="E147" s="16"/>
      <c r="F147" s="18">
        <f>LOOKUP(E147,'男表'!$E$2:$E$24,'男表'!$D$2:$D$24)</f>
        <v>0</v>
      </c>
      <c r="G147" s="19"/>
      <c r="H147" s="20">
        <f>LOOKUP(G147,'男表'!$O$2:$O$24,'男表'!$M$2:$M$24)</f>
        <v>0</v>
      </c>
      <c r="I147" s="21"/>
      <c r="J147" s="22"/>
      <c r="K147" s="23"/>
      <c r="L147" s="22"/>
      <c r="M147" s="41">
        <f t="shared" si="4"/>
        <v>0</v>
      </c>
      <c r="N147" s="22" t="str">
        <f t="shared" si="5"/>
        <v> </v>
      </c>
    </row>
    <row r="148" spans="1:14" ht="16.5" customHeight="1">
      <c r="A148" s="14"/>
      <c r="B148" s="15"/>
      <c r="C148" s="19"/>
      <c r="D148" s="17">
        <f>LOOKUP(C148,'男表'!$K$2:$K$14,'男表'!$J$2:$J$14)</f>
        <v>0</v>
      </c>
      <c r="E148" s="16"/>
      <c r="F148" s="18">
        <f>LOOKUP(E148,'男表'!$E$2:$E$24,'男表'!$D$2:$D$24)</f>
        <v>0</v>
      </c>
      <c r="G148" s="19"/>
      <c r="H148" s="20">
        <f>LOOKUP(G148,'男表'!$O$2:$O$24,'男表'!$M$2:$M$24)</f>
        <v>0</v>
      </c>
      <c r="I148" s="21"/>
      <c r="J148" s="22"/>
      <c r="K148" s="23"/>
      <c r="L148" s="22"/>
      <c r="M148" s="41">
        <f t="shared" si="4"/>
        <v>0</v>
      </c>
      <c r="N148" s="22" t="str">
        <f t="shared" si="5"/>
        <v> </v>
      </c>
    </row>
    <row r="149" spans="1:14" ht="16.5" customHeight="1">
      <c r="A149" s="14"/>
      <c r="B149" s="15"/>
      <c r="C149" s="19"/>
      <c r="D149" s="17">
        <f>LOOKUP(C149,'男表'!$K$2:$K$14,'男表'!$J$2:$J$14)</f>
        <v>0</v>
      </c>
      <c r="E149" s="16"/>
      <c r="F149" s="18">
        <f>LOOKUP(E149,'男表'!$E$2:$E$24,'男表'!$D$2:$D$24)</f>
        <v>0</v>
      </c>
      <c r="G149" s="19"/>
      <c r="H149" s="20">
        <f>LOOKUP(G149,'男表'!$O$2:$O$24,'男表'!$M$2:$M$24)</f>
        <v>0</v>
      </c>
      <c r="I149" s="21"/>
      <c r="J149" s="22"/>
      <c r="K149" s="23"/>
      <c r="L149" s="22"/>
      <c r="M149" s="41">
        <f t="shared" si="4"/>
        <v>0</v>
      </c>
      <c r="N149" s="22" t="str">
        <f t="shared" si="5"/>
        <v> </v>
      </c>
    </row>
    <row r="150" spans="1:14" ht="16.5" customHeight="1">
      <c r="A150" s="14"/>
      <c r="B150" s="15"/>
      <c r="C150" s="19"/>
      <c r="D150" s="17">
        <f>LOOKUP(C150,'男表'!$K$2:$K$14,'男表'!$J$2:$J$14)</f>
        <v>0</v>
      </c>
      <c r="E150" s="16"/>
      <c r="F150" s="18">
        <f>LOOKUP(E150,'男表'!$E$2:$E$24,'男表'!$D$2:$D$24)</f>
        <v>0</v>
      </c>
      <c r="G150" s="19"/>
      <c r="H150" s="20">
        <f>LOOKUP(G150,'男表'!$O$2:$O$24,'男表'!$M$2:$M$24)</f>
        <v>0</v>
      </c>
      <c r="I150" s="21"/>
      <c r="J150" s="22"/>
      <c r="K150" s="23"/>
      <c r="L150" s="22"/>
      <c r="M150" s="41">
        <f t="shared" si="4"/>
        <v>0</v>
      </c>
      <c r="N150" s="22" t="str">
        <f t="shared" si="5"/>
        <v> </v>
      </c>
    </row>
    <row r="151" spans="1:14" ht="16.5" customHeight="1">
      <c r="A151" s="14"/>
      <c r="B151" s="15"/>
      <c r="C151" s="19"/>
      <c r="D151" s="17">
        <f>LOOKUP(C151,'男表'!$K$2:$K$14,'男表'!$J$2:$J$14)</f>
        <v>0</v>
      </c>
      <c r="E151" s="16"/>
      <c r="F151" s="18">
        <f>LOOKUP(E151,'男表'!$E$2:$E$24,'男表'!$D$2:$D$24)</f>
        <v>0</v>
      </c>
      <c r="G151" s="19"/>
      <c r="H151" s="20">
        <f>LOOKUP(G151,'男表'!$O$2:$O$24,'男表'!$M$2:$M$24)</f>
        <v>0</v>
      </c>
      <c r="I151" s="21"/>
      <c r="J151" s="22"/>
      <c r="K151" s="23"/>
      <c r="L151" s="22"/>
      <c r="M151" s="41">
        <f t="shared" si="4"/>
        <v>0</v>
      </c>
      <c r="N151" s="22" t="str">
        <f t="shared" si="5"/>
        <v> </v>
      </c>
    </row>
    <row r="152" spans="1:14" ht="16.5" customHeight="1">
      <c r="A152" s="14"/>
      <c r="B152" s="15"/>
      <c r="C152" s="19"/>
      <c r="D152" s="17">
        <f>LOOKUP(C152,'男表'!$K$2:$K$14,'男表'!$J$2:$J$14)</f>
        <v>0</v>
      </c>
      <c r="E152" s="16"/>
      <c r="F152" s="18">
        <f>LOOKUP(E152,'男表'!$E$2:$E$24,'男表'!$D$2:$D$24)</f>
        <v>0</v>
      </c>
      <c r="G152" s="19"/>
      <c r="H152" s="20">
        <f>LOOKUP(G152,'男表'!$O$2:$O$24,'男表'!$M$2:$M$24)</f>
        <v>0</v>
      </c>
      <c r="I152" s="21"/>
      <c r="J152" s="22"/>
      <c r="K152" s="23"/>
      <c r="L152" s="22"/>
      <c r="M152" s="41">
        <f t="shared" si="4"/>
        <v>0</v>
      </c>
      <c r="N152" s="22" t="str">
        <f t="shared" si="5"/>
        <v> </v>
      </c>
    </row>
    <row r="153" spans="1:14" ht="16.5" customHeight="1">
      <c r="A153" s="14"/>
      <c r="B153" s="15"/>
      <c r="C153" s="19"/>
      <c r="D153" s="17">
        <f>LOOKUP(C153,'男表'!$K$2:$K$14,'男表'!$J$2:$J$14)</f>
        <v>0</v>
      </c>
      <c r="E153" s="16"/>
      <c r="F153" s="18">
        <f>LOOKUP(E153,'男表'!$E$2:$E$24,'男表'!$D$2:$D$24)</f>
        <v>0</v>
      </c>
      <c r="G153" s="19"/>
      <c r="H153" s="20">
        <f>LOOKUP(G153,'男表'!$O$2:$O$24,'男表'!$M$2:$M$24)</f>
        <v>0</v>
      </c>
      <c r="I153" s="21"/>
      <c r="J153" s="22"/>
      <c r="K153" s="23"/>
      <c r="L153" s="22"/>
      <c r="M153" s="41">
        <f t="shared" si="4"/>
        <v>0</v>
      </c>
      <c r="N153" s="22" t="str">
        <f t="shared" si="5"/>
        <v> </v>
      </c>
    </row>
    <row r="154" spans="1:14" ht="16.5" customHeight="1">
      <c r="A154" s="14"/>
      <c r="B154" s="15"/>
      <c r="C154" s="19"/>
      <c r="D154" s="17">
        <f>LOOKUP(C154,'男表'!$K$2:$K$14,'男表'!$J$2:$J$14)</f>
        <v>0</v>
      </c>
      <c r="E154" s="16"/>
      <c r="F154" s="18">
        <f>LOOKUP(E154,'男表'!$E$2:$E$24,'男表'!$D$2:$D$24)</f>
        <v>0</v>
      </c>
      <c r="G154" s="19"/>
      <c r="H154" s="20">
        <f>LOOKUP(G154,'男表'!$O$2:$O$24,'男表'!$M$2:$M$24)</f>
        <v>0</v>
      </c>
      <c r="I154" s="21"/>
      <c r="J154" s="22"/>
      <c r="K154" s="23"/>
      <c r="L154" s="22"/>
      <c r="M154" s="41">
        <f t="shared" si="4"/>
        <v>0</v>
      </c>
      <c r="N154" s="22" t="str">
        <f t="shared" si="5"/>
        <v> </v>
      </c>
    </row>
    <row r="155" spans="1:14" ht="16.5" customHeight="1">
      <c r="A155" s="14"/>
      <c r="B155" s="15"/>
      <c r="C155" s="19"/>
      <c r="D155" s="17">
        <f>LOOKUP(C155,'男表'!$K$2:$K$14,'男表'!$J$2:$J$14)</f>
        <v>0</v>
      </c>
      <c r="E155" s="16"/>
      <c r="F155" s="18">
        <f>LOOKUP(E155,'男表'!$E$2:$E$24,'男表'!$D$2:$D$24)</f>
        <v>0</v>
      </c>
      <c r="G155" s="19"/>
      <c r="H155" s="20">
        <f>LOOKUP(G155,'男表'!$O$2:$O$24,'男表'!$M$2:$M$24)</f>
        <v>0</v>
      </c>
      <c r="I155" s="21"/>
      <c r="J155" s="22"/>
      <c r="K155" s="23"/>
      <c r="L155" s="22"/>
      <c r="M155" s="41">
        <f t="shared" si="4"/>
        <v>0</v>
      </c>
      <c r="N155" s="22" t="str">
        <f t="shared" si="5"/>
        <v> </v>
      </c>
    </row>
    <row r="156" spans="1:14" ht="16.5" customHeight="1">
      <c r="A156" s="14"/>
      <c r="B156" s="15"/>
      <c r="C156" s="19"/>
      <c r="D156" s="17">
        <f>LOOKUP(C156,'男表'!$K$2:$K$14,'男表'!$J$2:$J$14)</f>
        <v>0</v>
      </c>
      <c r="E156" s="16"/>
      <c r="F156" s="18">
        <f>LOOKUP(E156,'男表'!$E$2:$E$24,'男表'!$D$2:$D$24)</f>
        <v>0</v>
      </c>
      <c r="G156" s="19"/>
      <c r="H156" s="20">
        <f>LOOKUP(G156,'男表'!$O$2:$O$24,'男表'!$M$2:$M$24)</f>
        <v>0</v>
      </c>
      <c r="I156" s="21"/>
      <c r="J156" s="22"/>
      <c r="K156" s="23"/>
      <c r="L156" s="22"/>
      <c r="M156" s="41">
        <f t="shared" si="4"/>
        <v>0</v>
      </c>
      <c r="N156" s="22" t="str">
        <f t="shared" si="5"/>
        <v> </v>
      </c>
    </row>
    <row r="157" spans="1:14" ht="16.5" customHeight="1">
      <c r="A157" s="14"/>
      <c r="B157" s="15"/>
      <c r="C157" s="19"/>
      <c r="D157" s="17">
        <f>LOOKUP(C157,'男表'!$K$2:$K$14,'男表'!$J$2:$J$14)</f>
        <v>0</v>
      </c>
      <c r="E157" s="16"/>
      <c r="F157" s="18">
        <f>LOOKUP(E157,'男表'!$E$2:$E$24,'男表'!$D$2:$D$24)</f>
        <v>0</v>
      </c>
      <c r="G157" s="19"/>
      <c r="H157" s="20">
        <f>LOOKUP(G157,'男表'!$O$2:$O$24,'男表'!$M$2:$M$24)</f>
        <v>0</v>
      </c>
      <c r="I157" s="21"/>
      <c r="J157" s="22"/>
      <c r="K157" s="23"/>
      <c r="L157" s="22"/>
      <c r="M157" s="41">
        <f t="shared" si="4"/>
        <v>0</v>
      </c>
      <c r="N157" s="22" t="str">
        <f t="shared" si="5"/>
        <v> </v>
      </c>
    </row>
    <row r="158" spans="1:14" ht="16.5" customHeight="1">
      <c r="A158" s="14"/>
      <c r="B158" s="15"/>
      <c r="C158" s="19"/>
      <c r="D158" s="17">
        <f>LOOKUP(C158,'男表'!$K$2:$K$14,'男表'!$J$2:$J$14)</f>
        <v>0</v>
      </c>
      <c r="E158" s="16"/>
      <c r="F158" s="18">
        <f>LOOKUP(E158,'男表'!$E$2:$E$24,'男表'!$D$2:$D$24)</f>
        <v>0</v>
      </c>
      <c r="G158" s="19"/>
      <c r="H158" s="20">
        <f>LOOKUP(G158,'男表'!$O$2:$O$24,'男表'!$M$2:$M$24)</f>
        <v>0</v>
      </c>
      <c r="I158" s="21"/>
      <c r="J158" s="22"/>
      <c r="K158" s="23"/>
      <c r="L158" s="22"/>
      <c r="M158" s="41">
        <f t="shared" si="4"/>
        <v>0</v>
      </c>
      <c r="N158" s="22" t="str">
        <f t="shared" si="5"/>
        <v> </v>
      </c>
    </row>
    <row r="159" spans="1:14" ht="16.5" customHeight="1">
      <c r="A159" s="14"/>
      <c r="B159" s="15"/>
      <c r="C159" s="19"/>
      <c r="D159" s="17">
        <f>LOOKUP(C159,'男表'!$K$2:$K$14,'男表'!$J$2:$J$14)</f>
        <v>0</v>
      </c>
      <c r="E159" s="16"/>
      <c r="F159" s="18">
        <f>LOOKUP(E159,'男表'!$E$2:$E$24,'男表'!$D$2:$D$24)</f>
        <v>0</v>
      </c>
      <c r="G159" s="19"/>
      <c r="H159" s="20">
        <f>LOOKUP(G159,'男表'!$O$2:$O$24,'男表'!$M$2:$M$24)</f>
        <v>0</v>
      </c>
      <c r="I159" s="21"/>
      <c r="J159" s="22"/>
      <c r="K159" s="23"/>
      <c r="L159" s="22"/>
      <c r="M159" s="41">
        <f t="shared" si="4"/>
        <v>0</v>
      </c>
      <c r="N159" s="22" t="str">
        <f t="shared" si="5"/>
        <v> </v>
      </c>
    </row>
    <row r="160" spans="1:14" ht="16.5" customHeight="1">
      <c r="A160" s="14"/>
      <c r="B160" s="15"/>
      <c r="C160" s="19"/>
      <c r="D160" s="17">
        <f>LOOKUP(C160,'男表'!$K$2:$K$14,'男表'!$J$2:$J$14)</f>
        <v>0</v>
      </c>
      <c r="E160" s="16"/>
      <c r="F160" s="18">
        <f>LOOKUP(E160,'男表'!$E$2:$E$24,'男表'!$D$2:$D$24)</f>
        <v>0</v>
      </c>
      <c r="G160" s="19"/>
      <c r="H160" s="20">
        <f>LOOKUP(G160,'男表'!$O$2:$O$24,'男表'!$M$2:$M$24)</f>
        <v>0</v>
      </c>
      <c r="I160" s="21"/>
      <c r="J160" s="22"/>
      <c r="K160" s="23"/>
      <c r="L160" s="22"/>
      <c r="M160" s="41">
        <f t="shared" si="4"/>
        <v>0</v>
      </c>
      <c r="N160" s="22" t="str">
        <f t="shared" si="5"/>
        <v> </v>
      </c>
    </row>
    <row r="161" spans="1:14" ht="16.5" customHeight="1">
      <c r="A161" s="14"/>
      <c r="B161" s="15"/>
      <c r="C161" s="19"/>
      <c r="D161" s="17">
        <f>LOOKUP(C161,'男表'!$K$2:$K$14,'男表'!$J$2:$J$14)</f>
        <v>0</v>
      </c>
      <c r="E161" s="16"/>
      <c r="F161" s="18">
        <f>LOOKUP(E161,'男表'!$E$2:$E$24,'男表'!$D$2:$D$24)</f>
        <v>0</v>
      </c>
      <c r="G161" s="19"/>
      <c r="H161" s="20">
        <f>LOOKUP(G161,'男表'!$O$2:$O$24,'男表'!$M$2:$M$24)</f>
        <v>0</v>
      </c>
      <c r="I161" s="21"/>
      <c r="J161" s="22"/>
      <c r="K161" s="23"/>
      <c r="L161" s="22"/>
      <c r="M161" s="41">
        <f t="shared" si="4"/>
        <v>0</v>
      </c>
      <c r="N161" s="22" t="str">
        <f t="shared" si="5"/>
        <v> </v>
      </c>
    </row>
    <row r="162" spans="1:14" ht="16.5" customHeight="1">
      <c r="A162" s="14"/>
      <c r="B162" s="15"/>
      <c r="C162" s="19"/>
      <c r="D162" s="17">
        <f>LOOKUP(C162,'男表'!$K$2:$K$14,'男表'!$J$2:$J$14)</f>
        <v>0</v>
      </c>
      <c r="E162" s="16"/>
      <c r="F162" s="18">
        <f>LOOKUP(E162,'男表'!$E$2:$E$24,'男表'!$D$2:$D$24)</f>
        <v>0</v>
      </c>
      <c r="G162" s="19"/>
      <c r="H162" s="20">
        <f>LOOKUP(G162,'男表'!$O$2:$O$24,'男表'!$M$2:$M$24)</f>
        <v>0</v>
      </c>
      <c r="I162" s="21"/>
      <c r="J162" s="22"/>
      <c r="K162" s="23"/>
      <c r="L162" s="22"/>
      <c r="M162" s="41">
        <f t="shared" si="4"/>
        <v>0</v>
      </c>
      <c r="N162" s="22" t="str">
        <f t="shared" si="5"/>
        <v> </v>
      </c>
    </row>
    <row r="163" spans="1:14" ht="16.5" customHeight="1">
      <c r="A163" s="14"/>
      <c r="B163" s="15"/>
      <c r="C163" s="19"/>
      <c r="D163" s="17">
        <f>LOOKUP(C163,'男表'!$K$2:$K$14,'男表'!$J$2:$J$14)</f>
        <v>0</v>
      </c>
      <c r="E163" s="16"/>
      <c r="F163" s="18">
        <f>LOOKUP(E163,'男表'!$E$2:$E$24,'男表'!$D$2:$D$24)</f>
        <v>0</v>
      </c>
      <c r="G163" s="19"/>
      <c r="H163" s="20">
        <f>LOOKUP(G163,'男表'!$O$2:$O$24,'男表'!$M$2:$M$24)</f>
        <v>0</v>
      </c>
      <c r="I163" s="21"/>
      <c r="J163" s="22"/>
      <c r="K163" s="23"/>
      <c r="L163" s="22"/>
      <c r="M163" s="41">
        <f t="shared" si="4"/>
        <v>0</v>
      </c>
      <c r="N163" s="22" t="str">
        <f t="shared" si="5"/>
        <v> </v>
      </c>
    </row>
    <row r="164" spans="1:14" ht="16.5" customHeight="1">
      <c r="A164" s="14"/>
      <c r="B164" s="15"/>
      <c r="C164" s="19"/>
      <c r="D164" s="17">
        <f>LOOKUP(C164,'男表'!$K$2:$K$14,'男表'!$J$2:$J$14)</f>
        <v>0</v>
      </c>
      <c r="E164" s="16"/>
      <c r="F164" s="18">
        <f>LOOKUP(E164,'男表'!$E$2:$E$24,'男表'!$D$2:$D$24)</f>
        <v>0</v>
      </c>
      <c r="G164" s="19"/>
      <c r="H164" s="20">
        <f>LOOKUP(G164,'男表'!$O$2:$O$24,'男表'!$M$2:$M$24)</f>
        <v>0</v>
      </c>
      <c r="I164" s="21"/>
      <c r="J164" s="22"/>
      <c r="K164" s="23"/>
      <c r="L164" s="22"/>
      <c r="M164" s="41">
        <f t="shared" si="4"/>
        <v>0</v>
      </c>
      <c r="N164" s="22" t="str">
        <f t="shared" si="5"/>
        <v> </v>
      </c>
    </row>
    <row r="165" spans="1:14" ht="16.5" customHeight="1">
      <c r="A165" s="14"/>
      <c r="B165" s="15"/>
      <c r="C165" s="19"/>
      <c r="D165" s="17">
        <f>LOOKUP(C165,'男表'!$K$2:$K$14,'男表'!$J$2:$J$14)</f>
        <v>0</v>
      </c>
      <c r="E165" s="16"/>
      <c r="F165" s="18">
        <f>LOOKUP(E165,'男表'!$E$2:$E$24,'男表'!$D$2:$D$24)</f>
        <v>0</v>
      </c>
      <c r="G165" s="19"/>
      <c r="H165" s="20">
        <f>LOOKUP(G165,'男表'!$O$2:$O$24,'男表'!$M$2:$M$24)</f>
        <v>0</v>
      </c>
      <c r="I165" s="21"/>
      <c r="J165" s="22"/>
      <c r="K165" s="23"/>
      <c r="L165" s="22"/>
      <c r="M165" s="41">
        <f t="shared" si="4"/>
        <v>0</v>
      </c>
      <c r="N165" s="22" t="str">
        <f t="shared" si="5"/>
        <v> </v>
      </c>
    </row>
    <row r="166" spans="1:14" ht="16.5" customHeight="1">
      <c r="A166" s="14"/>
      <c r="B166" s="15"/>
      <c r="C166" s="19"/>
      <c r="D166" s="17">
        <f>LOOKUP(C166,'男表'!$K$2:$K$14,'男表'!$J$2:$J$14)</f>
        <v>0</v>
      </c>
      <c r="E166" s="16"/>
      <c r="F166" s="18">
        <f>LOOKUP(E166,'男表'!$E$2:$E$24,'男表'!$D$2:$D$24)</f>
        <v>0</v>
      </c>
      <c r="G166" s="19"/>
      <c r="H166" s="20">
        <f>LOOKUP(G166,'男表'!$O$2:$O$24,'男表'!$M$2:$M$24)</f>
        <v>0</v>
      </c>
      <c r="I166" s="21"/>
      <c r="J166" s="22"/>
      <c r="K166" s="23"/>
      <c r="L166" s="22"/>
      <c r="M166" s="41">
        <f t="shared" si="4"/>
        <v>0</v>
      </c>
      <c r="N166" s="22" t="str">
        <f t="shared" si="5"/>
        <v> </v>
      </c>
    </row>
    <row r="167" spans="1:14" ht="16.5" customHeight="1">
      <c r="A167" s="14"/>
      <c r="B167" s="15"/>
      <c r="C167" s="19"/>
      <c r="D167" s="17">
        <f>LOOKUP(C167,'男表'!$K$2:$K$14,'男表'!$J$2:$J$14)</f>
        <v>0</v>
      </c>
      <c r="E167" s="16"/>
      <c r="F167" s="18">
        <f>LOOKUP(E167,'男表'!$E$2:$E$24,'男表'!$D$2:$D$24)</f>
        <v>0</v>
      </c>
      <c r="G167" s="19"/>
      <c r="H167" s="20">
        <f>LOOKUP(G167,'男表'!$O$2:$O$24,'男表'!$M$2:$M$24)</f>
        <v>0</v>
      </c>
      <c r="I167" s="21"/>
      <c r="J167" s="22"/>
      <c r="K167" s="23"/>
      <c r="L167" s="22"/>
      <c r="M167" s="41">
        <f t="shared" si="4"/>
        <v>0</v>
      </c>
      <c r="N167" s="22" t="str">
        <f t="shared" si="5"/>
        <v> </v>
      </c>
    </row>
    <row r="168" spans="1:14" ht="16.5" customHeight="1">
      <c r="A168" s="14"/>
      <c r="B168" s="15"/>
      <c r="C168" s="19"/>
      <c r="D168" s="17">
        <f>LOOKUP(C168,'男表'!$K$2:$K$14,'男表'!$J$2:$J$14)</f>
        <v>0</v>
      </c>
      <c r="E168" s="16"/>
      <c r="F168" s="18">
        <f>LOOKUP(E168,'男表'!$E$2:$E$24,'男表'!$D$2:$D$24)</f>
        <v>0</v>
      </c>
      <c r="G168" s="19"/>
      <c r="H168" s="20">
        <f>LOOKUP(G168,'男表'!$O$2:$O$24,'男表'!$M$2:$M$24)</f>
        <v>0</v>
      </c>
      <c r="I168" s="21"/>
      <c r="J168" s="22"/>
      <c r="K168" s="23"/>
      <c r="L168" s="22"/>
      <c r="M168" s="41">
        <f t="shared" si="4"/>
        <v>0</v>
      </c>
      <c r="N168" s="22" t="str">
        <f t="shared" si="5"/>
        <v> </v>
      </c>
    </row>
    <row r="169" spans="1:14" ht="16.5" customHeight="1">
      <c r="A169" s="14"/>
      <c r="B169" s="15"/>
      <c r="C169" s="19"/>
      <c r="D169" s="17">
        <f>LOOKUP(C169,'男表'!$K$2:$K$14,'男表'!$J$2:$J$14)</f>
        <v>0</v>
      </c>
      <c r="E169" s="16"/>
      <c r="F169" s="18">
        <f>LOOKUP(E169,'男表'!$E$2:$E$24,'男表'!$D$2:$D$24)</f>
        <v>0</v>
      </c>
      <c r="G169" s="19"/>
      <c r="H169" s="20">
        <f>LOOKUP(G169,'男表'!$O$2:$O$24,'男表'!$M$2:$M$24)</f>
        <v>0</v>
      </c>
      <c r="I169" s="21"/>
      <c r="J169" s="22"/>
      <c r="K169" s="23"/>
      <c r="L169" s="22"/>
      <c r="M169" s="41">
        <f t="shared" si="4"/>
        <v>0</v>
      </c>
      <c r="N169" s="22" t="str">
        <f t="shared" si="5"/>
        <v> </v>
      </c>
    </row>
    <row r="170" spans="1:14" ht="16.5" customHeight="1">
      <c r="A170" s="14"/>
      <c r="B170" s="15"/>
      <c r="C170" s="19"/>
      <c r="D170" s="17">
        <f>LOOKUP(C170,'男表'!$K$2:$K$14,'男表'!$J$2:$J$14)</f>
        <v>0</v>
      </c>
      <c r="E170" s="16"/>
      <c r="F170" s="18">
        <f>LOOKUP(E170,'男表'!$E$2:$E$24,'男表'!$D$2:$D$24)</f>
        <v>0</v>
      </c>
      <c r="G170" s="19"/>
      <c r="H170" s="20">
        <f>LOOKUP(G170,'男表'!$O$2:$O$24,'男表'!$M$2:$M$24)</f>
        <v>0</v>
      </c>
      <c r="I170" s="21"/>
      <c r="J170" s="22"/>
      <c r="K170" s="23"/>
      <c r="L170" s="22"/>
      <c r="M170" s="41">
        <f t="shared" si="4"/>
        <v>0</v>
      </c>
      <c r="N170" s="22" t="str">
        <f t="shared" si="5"/>
        <v> </v>
      </c>
    </row>
    <row r="171" spans="1:14" ht="16.5" customHeight="1">
      <c r="A171" s="14"/>
      <c r="B171" s="15"/>
      <c r="C171" s="19"/>
      <c r="D171" s="17">
        <f>LOOKUP(C171,'男表'!$K$2:$K$14,'男表'!$J$2:$J$14)</f>
        <v>0</v>
      </c>
      <c r="E171" s="16"/>
      <c r="F171" s="18">
        <f>LOOKUP(E171,'男表'!$E$2:$E$24,'男表'!$D$2:$D$24)</f>
        <v>0</v>
      </c>
      <c r="G171" s="19"/>
      <c r="H171" s="20">
        <f>LOOKUP(G171,'男表'!$O$2:$O$24,'男表'!$M$2:$M$24)</f>
        <v>0</v>
      </c>
      <c r="I171" s="21"/>
      <c r="J171" s="22"/>
      <c r="K171" s="23"/>
      <c r="L171" s="22"/>
      <c r="M171" s="41">
        <f t="shared" si="4"/>
        <v>0</v>
      </c>
      <c r="N171" s="22" t="str">
        <f t="shared" si="5"/>
        <v> </v>
      </c>
    </row>
    <row r="172" spans="1:14" ht="16.5" customHeight="1">
      <c r="A172" s="14"/>
      <c r="B172" s="15"/>
      <c r="C172" s="19"/>
      <c r="D172" s="17">
        <f>LOOKUP(C172,'男表'!$K$2:$K$14,'男表'!$J$2:$J$14)</f>
        <v>0</v>
      </c>
      <c r="E172" s="16"/>
      <c r="F172" s="18">
        <f>LOOKUP(E172,'男表'!$E$2:$E$24,'男表'!$D$2:$D$24)</f>
        <v>0</v>
      </c>
      <c r="G172" s="19"/>
      <c r="H172" s="20">
        <f>LOOKUP(G172,'男表'!$O$2:$O$24,'男表'!$M$2:$M$24)</f>
        <v>0</v>
      </c>
      <c r="I172" s="21"/>
      <c r="J172" s="22"/>
      <c r="K172" s="23"/>
      <c r="L172" s="22"/>
      <c r="M172" s="41">
        <f t="shared" si="4"/>
        <v>0</v>
      </c>
      <c r="N172" s="22" t="str">
        <f t="shared" si="5"/>
        <v> </v>
      </c>
    </row>
    <row r="173" spans="1:14" ht="16.5" customHeight="1">
      <c r="A173" s="14"/>
      <c r="B173" s="15"/>
      <c r="C173" s="19"/>
      <c r="D173" s="17">
        <f>LOOKUP(C173,'男表'!$K$2:$K$14,'男表'!$J$2:$J$14)</f>
        <v>0</v>
      </c>
      <c r="E173" s="16"/>
      <c r="F173" s="18">
        <f>LOOKUP(E173,'男表'!$E$2:$E$24,'男表'!$D$2:$D$24)</f>
        <v>0</v>
      </c>
      <c r="G173" s="19"/>
      <c r="H173" s="20">
        <f>LOOKUP(G173,'男表'!$O$2:$O$24,'男表'!$M$2:$M$24)</f>
        <v>0</v>
      </c>
      <c r="I173" s="21"/>
      <c r="J173" s="22"/>
      <c r="K173" s="23"/>
      <c r="L173" s="22"/>
      <c r="M173" s="41">
        <f t="shared" si="4"/>
        <v>0</v>
      </c>
      <c r="N173" s="22" t="str">
        <f t="shared" si="5"/>
        <v> </v>
      </c>
    </row>
    <row r="174" spans="1:14" ht="16.5" customHeight="1">
      <c r="A174" s="14"/>
      <c r="B174" s="15"/>
      <c r="C174" s="19"/>
      <c r="D174" s="17">
        <f>LOOKUP(C174,'男表'!$K$2:$K$14,'男表'!$J$2:$J$14)</f>
        <v>0</v>
      </c>
      <c r="E174" s="16"/>
      <c r="F174" s="18">
        <f>LOOKUP(E174,'男表'!$E$2:$E$24,'男表'!$D$2:$D$24)</f>
        <v>0</v>
      </c>
      <c r="G174" s="19"/>
      <c r="H174" s="20">
        <f>LOOKUP(G174,'男表'!$O$2:$O$24,'男表'!$M$2:$M$24)</f>
        <v>0</v>
      </c>
      <c r="I174" s="21"/>
      <c r="J174" s="22"/>
      <c r="K174" s="23"/>
      <c r="L174" s="22"/>
      <c r="M174" s="41">
        <f t="shared" si="4"/>
        <v>0</v>
      </c>
      <c r="N174" s="22" t="str">
        <f t="shared" si="5"/>
        <v> </v>
      </c>
    </row>
    <row r="175" spans="1:14" ht="16.5" customHeight="1">
      <c r="A175" s="14"/>
      <c r="B175" s="15"/>
      <c r="C175" s="19"/>
      <c r="D175" s="17">
        <f>LOOKUP(C175,'男表'!$K$2:$K$14,'男表'!$J$2:$J$14)</f>
        <v>0</v>
      </c>
      <c r="E175" s="16"/>
      <c r="F175" s="18">
        <f>LOOKUP(E175,'男表'!$E$2:$E$24,'男表'!$D$2:$D$24)</f>
        <v>0</v>
      </c>
      <c r="G175" s="19"/>
      <c r="H175" s="20">
        <f>LOOKUP(G175,'男表'!$O$2:$O$24,'男表'!$M$2:$M$24)</f>
        <v>0</v>
      </c>
      <c r="I175" s="21"/>
      <c r="J175" s="22"/>
      <c r="K175" s="23"/>
      <c r="L175" s="22"/>
      <c r="M175" s="41">
        <f t="shared" si="4"/>
        <v>0</v>
      </c>
      <c r="N175" s="22" t="str">
        <f t="shared" si="5"/>
        <v> </v>
      </c>
    </row>
    <row r="176" spans="1:14" ht="16.5" customHeight="1">
      <c r="A176" s="14"/>
      <c r="B176" s="15"/>
      <c r="C176" s="19"/>
      <c r="D176" s="17">
        <f>LOOKUP(C176,'男表'!$K$2:$K$14,'男表'!$J$2:$J$14)</f>
        <v>0</v>
      </c>
      <c r="E176" s="16"/>
      <c r="F176" s="18">
        <f>LOOKUP(E176,'男表'!$E$2:$E$24,'男表'!$D$2:$D$24)</f>
        <v>0</v>
      </c>
      <c r="G176" s="19"/>
      <c r="H176" s="20">
        <f>LOOKUP(G176,'男表'!$O$2:$O$24,'男表'!$M$2:$M$24)</f>
        <v>0</v>
      </c>
      <c r="I176" s="21"/>
      <c r="J176" s="22"/>
      <c r="K176" s="23"/>
      <c r="L176" s="22"/>
      <c r="M176" s="41">
        <f t="shared" si="4"/>
        <v>0</v>
      </c>
      <c r="N176" s="22" t="str">
        <f t="shared" si="5"/>
        <v> </v>
      </c>
    </row>
    <row r="177" spans="1:14" ht="16.5" customHeight="1">
      <c r="A177" s="14"/>
      <c r="B177" s="15"/>
      <c r="C177" s="19"/>
      <c r="D177" s="17">
        <f>LOOKUP(C177,'男表'!$K$2:$K$14,'男表'!$J$2:$J$14)</f>
        <v>0</v>
      </c>
      <c r="E177" s="16"/>
      <c r="F177" s="18">
        <f>LOOKUP(E177,'男表'!$E$2:$E$24,'男表'!$D$2:$D$24)</f>
        <v>0</v>
      </c>
      <c r="G177" s="19"/>
      <c r="H177" s="20">
        <f>LOOKUP(G177,'男表'!$O$2:$O$24,'男表'!$M$2:$M$24)</f>
        <v>0</v>
      </c>
      <c r="I177" s="21"/>
      <c r="J177" s="22"/>
      <c r="K177" s="23"/>
      <c r="L177" s="22"/>
      <c r="M177" s="41">
        <f t="shared" si="4"/>
        <v>0</v>
      </c>
      <c r="N177" s="22" t="str">
        <f t="shared" si="5"/>
        <v> </v>
      </c>
    </row>
    <row r="178" spans="1:14" ht="16.5" customHeight="1">
      <c r="A178" s="14"/>
      <c r="B178" s="15"/>
      <c r="C178" s="19"/>
      <c r="D178" s="17">
        <f>LOOKUP(C178,'男表'!$K$2:$K$14,'男表'!$J$2:$J$14)</f>
        <v>0</v>
      </c>
      <c r="E178" s="16"/>
      <c r="F178" s="18">
        <f>LOOKUP(E178,'男表'!$E$2:$E$24,'男表'!$D$2:$D$24)</f>
        <v>0</v>
      </c>
      <c r="G178" s="19"/>
      <c r="H178" s="20">
        <f>LOOKUP(G178,'男表'!$O$2:$O$24,'男表'!$M$2:$M$24)</f>
        <v>0</v>
      </c>
      <c r="I178" s="21"/>
      <c r="J178" s="22"/>
      <c r="K178" s="23"/>
      <c r="L178" s="22"/>
      <c r="M178" s="41">
        <f t="shared" si="4"/>
        <v>0</v>
      </c>
      <c r="N178" s="22" t="str">
        <f t="shared" si="5"/>
        <v> </v>
      </c>
    </row>
    <row r="179" spans="1:14" ht="16.5" customHeight="1">
      <c r="A179" s="14"/>
      <c r="B179" s="15"/>
      <c r="C179" s="19"/>
      <c r="D179" s="17">
        <f>LOOKUP(C179,'男表'!$K$2:$K$14,'男表'!$J$2:$J$14)</f>
        <v>0</v>
      </c>
      <c r="E179" s="16"/>
      <c r="F179" s="18">
        <f>LOOKUP(E179,'男表'!$E$2:$E$24,'男表'!$D$2:$D$24)</f>
        <v>0</v>
      </c>
      <c r="G179" s="19"/>
      <c r="H179" s="20">
        <f>LOOKUP(G179,'男表'!$O$2:$O$24,'男表'!$M$2:$M$24)</f>
        <v>0</v>
      </c>
      <c r="I179" s="21"/>
      <c r="J179" s="22"/>
      <c r="K179" s="23"/>
      <c r="L179" s="22"/>
      <c r="M179" s="41">
        <f t="shared" si="4"/>
        <v>0</v>
      </c>
      <c r="N179" s="22" t="str">
        <f t="shared" si="5"/>
        <v> </v>
      </c>
    </row>
    <row r="180" spans="1:14" ht="16.5" customHeight="1">
      <c r="A180" s="14"/>
      <c r="B180" s="15"/>
      <c r="C180" s="19"/>
      <c r="D180" s="17">
        <f>LOOKUP(C180,'男表'!$K$2:$K$14,'男表'!$J$2:$J$14)</f>
        <v>0</v>
      </c>
      <c r="E180" s="16"/>
      <c r="F180" s="18">
        <f>LOOKUP(E180,'男表'!$E$2:$E$24,'男表'!$D$2:$D$24)</f>
        <v>0</v>
      </c>
      <c r="G180" s="19"/>
      <c r="H180" s="20">
        <f>LOOKUP(G180,'男表'!$O$2:$O$24,'男表'!$M$2:$M$24)</f>
        <v>0</v>
      </c>
      <c r="I180" s="21"/>
      <c r="J180" s="22"/>
      <c r="K180" s="23"/>
      <c r="L180" s="22"/>
      <c r="M180" s="41">
        <f t="shared" si="4"/>
        <v>0</v>
      </c>
      <c r="N180" s="22" t="str">
        <f t="shared" si="5"/>
        <v> </v>
      </c>
    </row>
    <row r="181" spans="1:14" ht="16.5" customHeight="1">
      <c r="A181" s="14"/>
      <c r="B181" s="15"/>
      <c r="C181" s="19"/>
      <c r="D181" s="17">
        <f>LOOKUP(C181,'男表'!$K$2:$K$14,'男表'!$J$2:$J$14)</f>
        <v>0</v>
      </c>
      <c r="E181" s="16"/>
      <c r="F181" s="18">
        <f>LOOKUP(E181,'男表'!$E$2:$E$24,'男表'!$D$2:$D$24)</f>
        <v>0</v>
      </c>
      <c r="G181" s="19"/>
      <c r="H181" s="20">
        <f>LOOKUP(G181,'男表'!$O$2:$O$24,'男表'!$M$2:$M$24)</f>
        <v>0</v>
      </c>
      <c r="I181" s="21"/>
      <c r="J181" s="22"/>
      <c r="K181" s="23"/>
      <c r="L181" s="22"/>
      <c r="M181" s="41">
        <f t="shared" si="4"/>
        <v>0</v>
      </c>
      <c r="N181" s="22" t="str">
        <f t="shared" si="5"/>
        <v> </v>
      </c>
    </row>
    <row r="182" spans="1:14" ht="16.5" customHeight="1">
      <c r="A182" s="14"/>
      <c r="B182" s="15"/>
      <c r="C182" s="19"/>
      <c r="D182" s="17">
        <f>LOOKUP(C182,'男表'!$K$2:$K$14,'男表'!$J$2:$J$14)</f>
        <v>0</v>
      </c>
      <c r="E182" s="16"/>
      <c r="F182" s="18">
        <f>LOOKUP(E182,'男表'!$E$2:$E$24,'男表'!$D$2:$D$24)</f>
        <v>0</v>
      </c>
      <c r="G182" s="19"/>
      <c r="H182" s="20">
        <f>LOOKUP(G182,'男表'!$O$2:$O$24,'男表'!$M$2:$M$24)</f>
        <v>0</v>
      </c>
      <c r="I182" s="21"/>
      <c r="J182" s="22"/>
      <c r="K182" s="23"/>
      <c r="L182" s="22"/>
      <c r="M182" s="41">
        <f t="shared" si="4"/>
        <v>0</v>
      </c>
      <c r="N182" s="22" t="str">
        <f t="shared" si="5"/>
        <v> </v>
      </c>
    </row>
    <row r="183" spans="1:14" ht="16.5" customHeight="1">
      <c r="A183" s="14"/>
      <c r="B183" s="15"/>
      <c r="C183" s="19"/>
      <c r="D183" s="17">
        <f>LOOKUP(C183,'男表'!$K$2:$K$14,'男表'!$J$2:$J$14)</f>
        <v>0</v>
      </c>
      <c r="E183" s="16"/>
      <c r="F183" s="18">
        <f>LOOKUP(E183,'男表'!$E$2:$E$24,'男表'!$D$2:$D$24)</f>
        <v>0</v>
      </c>
      <c r="G183" s="19"/>
      <c r="H183" s="20">
        <f>LOOKUP(G183,'男表'!$O$2:$O$24,'男表'!$M$2:$M$24)</f>
        <v>0</v>
      </c>
      <c r="I183" s="21"/>
      <c r="J183" s="22"/>
      <c r="K183" s="23"/>
      <c r="L183" s="22"/>
      <c r="M183" s="41">
        <f t="shared" si="4"/>
        <v>0</v>
      </c>
      <c r="N183" s="22" t="str">
        <f t="shared" si="5"/>
        <v> </v>
      </c>
    </row>
    <row r="184" spans="1:14" ht="16.5" customHeight="1">
      <c r="A184" s="14"/>
      <c r="B184" s="15"/>
      <c r="C184" s="19"/>
      <c r="D184" s="17">
        <f>LOOKUP(C184,'男表'!$K$2:$K$14,'男表'!$J$2:$J$14)</f>
        <v>0</v>
      </c>
      <c r="E184" s="16"/>
      <c r="F184" s="18">
        <f>LOOKUP(E184,'男表'!$E$2:$E$24,'男表'!$D$2:$D$24)</f>
        <v>0</v>
      </c>
      <c r="G184" s="19"/>
      <c r="H184" s="20">
        <f>LOOKUP(G184,'男表'!$O$2:$O$24,'男表'!$M$2:$M$24)</f>
        <v>0</v>
      </c>
      <c r="I184" s="21"/>
      <c r="J184" s="22"/>
      <c r="K184" s="23"/>
      <c r="L184" s="22"/>
      <c r="M184" s="41">
        <f t="shared" si="4"/>
        <v>0</v>
      </c>
      <c r="N184" s="22" t="str">
        <f t="shared" si="5"/>
        <v> </v>
      </c>
    </row>
    <row r="185" spans="1:14" ht="16.5" customHeight="1">
      <c r="A185" s="14"/>
      <c r="B185" s="15"/>
      <c r="C185" s="19"/>
      <c r="D185" s="17">
        <f>LOOKUP(C185,'男表'!$K$2:$K$14,'男表'!$J$2:$J$14)</f>
        <v>0</v>
      </c>
      <c r="E185" s="16"/>
      <c r="F185" s="18">
        <f>LOOKUP(E185,'男表'!$E$2:$E$24,'男表'!$D$2:$D$24)</f>
        <v>0</v>
      </c>
      <c r="G185" s="19"/>
      <c r="H185" s="20">
        <f>LOOKUP(G185,'男表'!$O$2:$O$24,'男表'!$M$2:$M$24)</f>
        <v>0</v>
      </c>
      <c r="I185" s="21"/>
      <c r="J185" s="22"/>
      <c r="K185" s="23"/>
      <c r="L185" s="22"/>
      <c r="M185" s="41">
        <f t="shared" si="4"/>
        <v>0</v>
      </c>
      <c r="N185" s="22" t="str">
        <f t="shared" si="5"/>
        <v> </v>
      </c>
    </row>
    <row r="186" spans="1:14" ht="16.5" customHeight="1">
      <c r="A186" s="14"/>
      <c r="B186" s="15"/>
      <c r="C186" s="19"/>
      <c r="D186" s="17">
        <f>LOOKUP(C186,'男表'!$K$2:$K$14,'男表'!$J$2:$J$14)</f>
        <v>0</v>
      </c>
      <c r="E186" s="16"/>
      <c r="F186" s="18">
        <f>LOOKUP(E186,'男表'!$E$2:$E$24,'男表'!$D$2:$D$24)</f>
        <v>0</v>
      </c>
      <c r="G186" s="19"/>
      <c r="H186" s="20">
        <f>LOOKUP(G186,'男表'!$O$2:$O$24,'男表'!$M$2:$M$24)</f>
        <v>0</v>
      </c>
      <c r="I186" s="21"/>
      <c r="J186" s="22"/>
      <c r="K186" s="23"/>
      <c r="L186" s="22"/>
      <c r="M186" s="41">
        <f t="shared" si="4"/>
        <v>0</v>
      </c>
      <c r="N186" s="22" t="str">
        <f t="shared" si="5"/>
        <v> </v>
      </c>
    </row>
    <row r="187" spans="1:14" ht="16.5" customHeight="1">
      <c r="A187" s="14"/>
      <c r="B187" s="15"/>
      <c r="C187" s="19"/>
      <c r="D187" s="17">
        <f>LOOKUP(C187,'男表'!$K$2:$K$14,'男表'!$J$2:$J$14)</f>
        <v>0</v>
      </c>
      <c r="E187" s="16"/>
      <c r="F187" s="18">
        <f>LOOKUP(E187,'男表'!$E$2:$E$24,'男表'!$D$2:$D$24)</f>
        <v>0</v>
      </c>
      <c r="G187" s="19"/>
      <c r="H187" s="20">
        <f>LOOKUP(G187,'男表'!$O$2:$O$24,'男表'!$M$2:$M$24)</f>
        <v>0</v>
      </c>
      <c r="I187" s="21"/>
      <c r="J187" s="22"/>
      <c r="K187" s="23"/>
      <c r="L187" s="22"/>
      <c r="M187" s="41">
        <f t="shared" si="4"/>
        <v>0</v>
      </c>
      <c r="N187" s="22" t="str">
        <f t="shared" si="5"/>
        <v> </v>
      </c>
    </row>
    <row r="188" spans="1:14" ht="16.5" customHeight="1">
      <c r="A188" s="14"/>
      <c r="B188" s="15"/>
      <c r="C188" s="19"/>
      <c r="D188" s="17">
        <f>LOOKUP(C188,'男表'!$K$2:$K$14,'男表'!$J$2:$J$14)</f>
        <v>0</v>
      </c>
      <c r="E188" s="16"/>
      <c r="F188" s="18">
        <f>LOOKUP(E188,'男表'!$E$2:$E$24,'男表'!$D$2:$D$24)</f>
        <v>0</v>
      </c>
      <c r="G188" s="19"/>
      <c r="H188" s="20">
        <f>LOOKUP(G188,'男表'!$O$2:$O$24,'男表'!$M$2:$M$24)</f>
        <v>0</v>
      </c>
      <c r="I188" s="21"/>
      <c r="J188" s="22"/>
      <c r="K188" s="23"/>
      <c r="L188" s="22"/>
      <c r="M188" s="41">
        <f t="shared" si="4"/>
        <v>0</v>
      </c>
      <c r="N188" s="22" t="str">
        <f t="shared" si="5"/>
        <v> </v>
      </c>
    </row>
    <row r="189" spans="1:14" ht="16.5" customHeight="1">
      <c r="A189" s="14"/>
      <c r="B189" s="15"/>
      <c r="C189" s="19"/>
      <c r="D189" s="17">
        <f>LOOKUP(C189,'男表'!$K$2:$K$14,'男表'!$J$2:$J$14)</f>
        <v>0</v>
      </c>
      <c r="E189" s="16"/>
      <c r="F189" s="18">
        <f>LOOKUP(E189,'男表'!$E$2:$E$24,'男表'!$D$2:$D$24)</f>
        <v>0</v>
      </c>
      <c r="G189" s="19"/>
      <c r="H189" s="20">
        <f>LOOKUP(G189,'男表'!$O$2:$O$24,'男表'!$M$2:$M$24)</f>
        <v>0</v>
      </c>
      <c r="I189" s="21"/>
      <c r="J189" s="22"/>
      <c r="K189" s="23"/>
      <c r="L189" s="22"/>
      <c r="M189" s="41">
        <f t="shared" si="4"/>
        <v>0</v>
      </c>
      <c r="N189" s="22" t="str">
        <f t="shared" si="5"/>
        <v> </v>
      </c>
    </row>
    <row r="190" spans="1:14" ht="16.5" customHeight="1">
      <c r="A190" s="14"/>
      <c r="B190" s="15"/>
      <c r="C190" s="19"/>
      <c r="D190" s="17">
        <f>LOOKUP(C190,'男表'!$K$2:$K$14,'男表'!$J$2:$J$14)</f>
        <v>0</v>
      </c>
      <c r="E190" s="16"/>
      <c r="F190" s="18">
        <f>LOOKUP(E190,'男表'!$E$2:$E$24,'男表'!$D$2:$D$24)</f>
        <v>0</v>
      </c>
      <c r="G190" s="19"/>
      <c r="H190" s="20">
        <f>LOOKUP(G190,'男表'!$O$2:$O$24,'男表'!$M$2:$M$24)</f>
        <v>0</v>
      </c>
      <c r="I190" s="21"/>
      <c r="J190" s="22"/>
      <c r="K190" s="23"/>
      <c r="L190" s="22"/>
      <c r="M190" s="41">
        <f t="shared" si="4"/>
        <v>0</v>
      </c>
      <c r="N190" s="22" t="str">
        <f t="shared" si="5"/>
        <v> </v>
      </c>
    </row>
    <row r="191" spans="1:14" ht="16.5" customHeight="1">
      <c r="A191" s="14"/>
      <c r="B191" s="15"/>
      <c r="C191" s="19"/>
      <c r="D191" s="17">
        <f>LOOKUP(C191,'男表'!$K$2:$K$14,'男表'!$J$2:$J$14)</f>
        <v>0</v>
      </c>
      <c r="E191" s="16"/>
      <c r="F191" s="18">
        <f>LOOKUP(E191,'男表'!$E$2:$E$24,'男表'!$D$2:$D$24)</f>
        <v>0</v>
      </c>
      <c r="G191" s="19"/>
      <c r="H191" s="20">
        <f>LOOKUP(G191,'男表'!$O$2:$O$24,'男表'!$M$2:$M$24)</f>
        <v>0</v>
      </c>
      <c r="I191" s="21"/>
      <c r="J191" s="22"/>
      <c r="K191" s="23"/>
      <c r="L191" s="22"/>
      <c r="M191" s="41">
        <f t="shared" si="4"/>
        <v>0</v>
      </c>
      <c r="N191" s="22" t="str">
        <f t="shared" si="5"/>
        <v> </v>
      </c>
    </row>
    <row r="192" spans="1:14" ht="16.5" customHeight="1">
      <c r="A192" s="14"/>
      <c r="B192" s="15"/>
      <c r="C192" s="19"/>
      <c r="D192" s="17">
        <f>LOOKUP(C192,'男表'!$K$2:$K$14,'男表'!$J$2:$J$14)</f>
        <v>0</v>
      </c>
      <c r="E192" s="16"/>
      <c r="F192" s="18">
        <f>LOOKUP(E192,'男表'!$E$2:$E$24,'男表'!$D$2:$D$24)</f>
        <v>0</v>
      </c>
      <c r="G192" s="19"/>
      <c r="H192" s="20">
        <f>LOOKUP(G192,'男表'!$O$2:$O$24,'男表'!$M$2:$M$24)</f>
        <v>0</v>
      </c>
      <c r="I192" s="21"/>
      <c r="J192" s="22"/>
      <c r="K192" s="23"/>
      <c r="L192" s="22"/>
      <c r="M192" s="41">
        <f t="shared" si="4"/>
        <v>0</v>
      </c>
      <c r="N192" s="22" t="str">
        <f t="shared" si="5"/>
        <v> </v>
      </c>
    </row>
    <row r="193" spans="1:14" ht="16.5" customHeight="1">
      <c r="A193" s="14"/>
      <c r="B193" s="15"/>
      <c r="C193" s="19"/>
      <c r="D193" s="17">
        <f>LOOKUP(C193,'男表'!$K$2:$K$14,'男表'!$J$2:$J$14)</f>
        <v>0</v>
      </c>
      <c r="E193" s="16"/>
      <c r="F193" s="18">
        <f>LOOKUP(E193,'男表'!$E$2:$E$24,'男表'!$D$2:$D$24)</f>
        <v>0</v>
      </c>
      <c r="G193" s="19"/>
      <c r="H193" s="20">
        <f>LOOKUP(G193,'男表'!$O$2:$O$24,'男表'!$M$2:$M$24)</f>
        <v>0</v>
      </c>
      <c r="I193" s="21"/>
      <c r="J193" s="22"/>
      <c r="K193" s="23"/>
      <c r="L193" s="22"/>
      <c r="M193" s="41">
        <f t="shared" si="4"/>
        <v>0</v>
      </c>
      <c r="N193" s="22" t="str">
        <f t="shared" si="5"/>
        <v> </v>
      </c>
    </row>
    <row r="194" spans="1:14" ht="16.5" customHeight="1">
      <c r="A194" s="14"/>
      <c r="B194" s="15"/>
      <c r="C194" s="19"/>
      <c r="D194" s="17">
        <f>LOOKUP(C194,'男表'!$K$2:$K$14,'男表'!$J$2:$J$14)</f>
        <v>0</v>
      </c>
      <c r="E194" s="16"/>
      <c r="F194" s="18">
        <f>LOOKUP(E194,'男表'!$E$2:$E$24,'男表'!$D$2:$D$24)</f>
        <v>0</v>
      </c>
      <c r="G194" s="19"/>
      <c r="H194" s="20">
        <f>LOOKUP(G194,'男表'!$O$2:$O$24,'男表'!$M$2:$M$24)</f>
        <v>0</v>
      </c>
      <c r="I194" s="21"/>
      <c r="J194" s="22"/>
      <c r="K194" s="23"/>
      <c r="L194" s="22"/>
      <c r="M194" s="41">
        <f t="shared" si="4"/>
        <v>0</v>
      </c>
      <c r="N194" s="22" t="str">
        <f t="shared" si="5"/>
        <v> </v>
      </c>
    </row>
    <row r="195" spans="1:14" ht="16.5" customHeight="1">
      <c r="A195" s="14"/>
      <c r="B195" s="15"/>
      <c r="C195" s="19"/>
      <c r="D195" s="17">
        <f>LOOKUP(C195,'男表'!$K$2:$K$14,'男表'!$J$2:$J$14)</f>
        <v>0</v>
      </c>
      <c r="E195" s="16"/>
      <c r="F195" s="18">
        <f>LOOKUP(E195,'男表'!$E$2:$E$24,'男表'!$D$2:$D$24)</f>
        <v>0</v>
      </c>
      <c r="G195" s="19"/>
      <c r="H195" s="20">
        <f>LOOKUP(G195,'男表'!$O$2:$O$24,'男表'!$M$2:$M$24)</f>
        <v>0</v>
      </c>
      <c r="I195" s="21"/>
      <c r="J195" s="22"/>
      <c r="K195" s="23"/>
      <c r="L195" s="22"/>
      <c r="M195" s="41">
        <f t="shared" si="4"/>
        <v>0</v>
      </c>
      <c r="N195" s="22" t="str">
        <f t="shared" si="5"/>
        <v> </v>
      </c>
    </row>
    <row r="196" spans="1:14" ht="16.5" customHeight="1">
      <c r="A196" s="14"/>
      <c r="B196" s="15"/>
      <c r="C196" s="19"/>
      <c r="D196" s="17">
        <f>LOOKUP(C196,'男表'!$K$2:$K$14,'男表'!$J$2:$J$14)</f>
        <v>0</v>
      </c>
      <c r="E196" s="16"/>
      <c r="F196" s="18">
        <f>LOOKUP(E196,'男表'!$E$2:$E$24,'男表'!$D$2:$D$24)</f>
        <v>0</v>
      </c>
      <c r="G196" s="19"/>
      <c r="H196" s="20">
        <f>LOOKUP(G196,'男表'!$O$2:$O$24,'男表'!$M$2:$M$24)</f>
        <v>0</v>
      </c>
      <c r="I196" s="21"/>
      <c r="J196" s="22"/>
      <c r="K196" s="23"/>
      <c r="L196" s="22"/>
      <c r="M196" s="41">
        <f t="shared" si="4"/>
        <v>0</v>
      </c>
      <c r="N196" s="22" t="str">
        <f t="shared" si="5"/>
        <v> </v>
      </c>
    </row>
    <row r="197" spans="1:14" ht="16.5" customHeight="1">
      <c r="A197" s="14"/>
      <c r="B197" s="15"/>
      <c r="C197" s="19"/>
      <c r="D197" s="17">
        <f>LOOKUP(C197,'男表'!$K$2:$K$14,'男表'!$J$2:$J$14)</f>
        <v>0</v>
      </c>
      <c r="E197" s="16"/>
      <c r="F197" s="18">
        <f>LOOKUP(E197,'男表'!$E$2:$E$24,'男表'!$D$2:$D$24)</f>
        <v>0</v>
      </c>
      <c r="G197" s="19"/>
      <c r="H197" s="20">
        <f>LOOKUP(G197,'男表'!$O$2:$O$24,'男表'!$M$2:$M$24)</f>
        <v>0</v>
      </c>
      <c r="I197" s="21"/>
      <c r="J197" s="22"/>
      <c r="K197" s="23"/>
      <c r="L197" s="22"/>
      <c r="M197" s="41">
        <f t="shared" si="4"/>
        <v>0</v>
      </c>
      <c r="N197" s="22" t="str">
        <f t="shared" si="5"/>
        <v> </v>
      </c>
    </row>
    <row r="198" spans="1:14" ht="16.5" customHeight="1">
      <c r="A198" s="14"/>
      <c r="B198" s="15"/>
      <c r="C198" s="19"/>
      <c r="D198" s="17">
        <f>LOOKUP(C198,'男表'!$K$2:$K$14,'男表'!$J$2:$J$14)</f>
        <v>0</v>
      </c>
      <c r="E198" s="16"/>
      <c r="F198" s="18">
        <f>LOOKUP(E198,'男表'!$E$2:$E$24,'男表'!$D$2:$D$24)</f>
        <v>0</v>
      </c>
      <c r="G198" s="19"/>
      <c r="H198" s="20">
        <f>LOOKUP(G198,'男表'!$O$2:$O$24,'男表'!$M$2:$M$24)</f>
        <v>0</v>
      </c>
      <c r="I198" s="21"/>
      <c r="J198" s="22"/>
      <c r="K198" s="23"/>
      <c r="L198" s="22"/>
      <c r="M198" s="41">
        <f t="shared" si="4"/>
        <v>0</v>
      </c>
      <c r="N198" s="22" t="str">
        <f t="shared" si="5"/>
        <v> </v>
      </c>
    </row>
    <row r="199" spans="1:14" ht="16.5" customHeight="1">
      <c r="A199" s="14"/>
      <c r="B199" s="15"/>
      <c r="C199" s="19"/>
      <c r="D199" s="17">
        <f>LOOKUP(C199,'男表'!$K$2:$K$14,'男表'!$J$2:$J$14)</f>
        <v>0</v>
      </c>
      <c r="E199" s="16"/>
      <c r="F199" s="18">
        <f>LOOKUP(E199,'男表'!$E$2:$E$24,'男表'!$D$2:$D$24)</f>
        <v>0</v>
      </c>
      <c r="G199" s="19"/>
      <c r="H199" s="20">
        <f>LOOKUP(G199,'男表'!$O$2:$O$24,'男表'!$M$2:$M$24)</f>
        <v>0</v>
      </c>
      <c r="I199" s="21"/>
      <c r="J199" s="22"/>
      <c r="K199" s="23"/>
      <c r="L199" s="22"/>
      <c r="M199" s="41">
        <f t="shared" si="4"/>
        <v>0</v>
      </c>
      <c r="N199" s="22" t="str">
        <f t="shared" si="5"/>
        <v> </v>
      </c>
    </row>
    <row r="200" spans="1:14" ht="16.5" customHeight="1">
      <c r="A200" s="14"/>
      <c r="B200" s="15"/>
      <c r="C200" s="19"/>
      <c r="D200" s="17">
        <f>LOOKUP(C200,'男表'!$K$2:$K$14,'男表'!$J$2:$J$14)</f>
        <v>0</v>
      </c>
      <c r="E200" s="16"/>
      <c r="F200" s="18">
        <f>LOOKUP(E200,'男表'!$E$2:$E$24,'男表'!$D$2:$D$24)</f>
        <v>0</v>
      </c>
      <c r="G200" s="19"/>
      <c r="H200" s="20">
        <f>LOOKUP(G200,'男表'!$O$2:$O$24,'男表'!$M$2:$M$24)</f>
        <v>0</v>
      </c>
      <c r="I200" s="21"/>
      <c r="J200" s="22"/>
      <c r="K200" s="23"/>
      <c r="L200" s="22"/>
      <c r="M200" s="41">
        <f t="shared" si="4"/>
        <v>0</v>
      </c>
      <c r="N200" s="22" t="str">
        <f t="shared" si="5"/>
        <v> </v>
      </c>
    </row>
    <row r="201" spans="1:14" ht="16.5" customHeight="1">
      <c r="A201" s="14"/>
      <c r="B201" s="15"/>
      <c r="C201" s="19"/>
      <c r="D201" s="17">
        <f>LOOKUP(C201,'男表'!$K$2:$K$14,'男表'!$J$2:$J$14)</f>
        <v>0</v>
      </c>
      <c r="E201" s="16"/>
      <c r="F201" s="18">
        <f>LOOKUP(E201,'男表'!$E$2:$E$24,'男表'!$D$2:$D$24)</f>
        <v>0</v>
      </c>
      <c r="G201" s="19"/>
      <c r="H201" s="20">
        <f>LOOKUP(G201,'男表'!$O$2:$O$24,'男表'!$M$2:$M$24)</f>
        <v>0</v>
      </c>
      <c r="I201" s="21"/>
      <c r="J201" s="22"/>
      <c r="K201" s="23"/>
      <c r="L201" s="22"/>
      <c r="M201" s="41">
        <f t="shared" si="4"/>
        <v>0</v>
      </c>
      <c r="N201" s="22" t="str">
        <f t="shared" si="5"/>
        <v> </v>
      </c>
    </row>
    <row r="202" spans="1:14" ht="16.5" customHeight="1">
      <c r="A202" s="14"/>
      <c r="B202" s="15"/>
      <c r="C202" s="19"/>
      <c r="D202" s="17">
        <f>LOOKUP(C202,'男表'!$K$2:$K$14,'男表'!$J$2:$J$14)</f>
        <v>0</v>
      </c>
      <c r="E202" s="16"/>
      <c r="F202" s="18">
        <f>LOOKUP(E202,'男表'!$E$2:$E$24,'男表'!$D$2:$D$24)</f>
        <v>0</v>
      </c>
      <c r="G202" s="19"/>
      <c r="H202" s="20">
        <f>LOOKUP(G202,'男表'!$O$2:$O$24,'男表'!$M$2:$M$24)</f>
        <v>0</v>
      </c>
      <c r="I202" s="21"/>
      <c r="J202" s="22"/>
      <c r="K202" s="23"/>
      <c r="L202" s="22"/>
      <c r="M202" s="41">
        <f t="shared" si="4"/>
        <v>0</v>
      </c>
      <c r="N202" s="22" t="str">
        <f t="shared" si="5"/>
        <v> </v>
      </c>
    </row>
    <row r="203" spans="1:14" ht="16.5" customHeight="1">
      <c r="A203" s="14"/>
      <c r="B203" s="15"/>
      <c r="C203" s="19"/>
      <c r="D203" s="17">
        <f>LOOKUP(C203,'男表'!$K$2:$K$14,'男表'!$J$2:$J$14)</f>
        <v>0</v>
      </c>
      <c r="E203" s="16"/>
      <c r="F203" s="18">
        <f>LOOKUP(E203,'男表'!$E$2:$E$24,'男表'!$D$2:$D$24)</f>
        <v>0</v>
      </c>
      <c r="G203" s="19"/>
      <c r="H203" s="20">
        <f>LOOKUP(G203,'男表'!$O$2:$O$24,'男表'!$M$2:$M$24)</f>
        <v>0</v>
      </c>
      <c r="I203" s="21"/>
      <c r="J203" s="22"/>
      <c r="K203" s="23"/>
      <c r="L203" s="22"/>
      <c r="M203" s="41">
        <f t="shared" si="4"/>
        <v>0</v>
      </c>
      <c r="N203" s="22" t="str">
        <f t="shared" si="5"/>
        <v> </v>
      </c>
    </row>
    <row r="204" spans="1:14" ht="16.5" customHeight="1">
      <c r="A204" s="14"/>
      <c r="B204" s="15"/>
      <c r="C204" s="19"/>
      <c r="D204" s="17">
        <f>LOOKUP(C204,'男表'!$K$2:$K$14,'男表'!$J$2:$J$14)</f>
        <v>0</v>
      </c>
      <c r="E204" s="16"/>
      <c r="F204" s="18">
        <f>LOOKUP(E204,'男表'!$E$2:$E$24,'男表'!$D$2:$D$24)</f>
        <v>0</v>
      </c>
      <c r="G204" s="19"/>
      <c r="H204" s="20">
        <f>LOOKUP(G204,'男表'!$O$2:$O$24,'男表'!$M$2:$M$24)</f>
        <v>0</v>
      </c>
      <c r="I204" s="21"/>
      <c r="J204" s="22"/>
      <c r="K204" s="23"/>
      <c r="L204" s="22"/>
      <c r="M204" s="41">
        <f aca="true" t="shared" si="6" ref="M204:M267">D204+F204+H204+I204+J204+K204+L204</f>
        <v>0</v>
      </c>
      <c r="N204" s="22" t="str">
        <f aca="true" t="shared" si="7" ref="N204:N267">IF(M204&gt;100,"无效",IF(M204&gt;=90,"优秀",IF(M204&gt;=80,"良好",IF(M204&gt;=70,"中",IF(M204&gt;=60,"及格",IF(M204&gt;0,"不及格"," "))))))</f>
        <v> </v>
      </c>
    </row>
    <row r="205" spans="1:14" ht="16.5" customHeight="1">
      <c r="A205" s="14"/>
      <c r="B205" s="15"/>
      <c r="C205" s="19"/>
      <c r="D205" s="17">
        <f>LOOKUP(C205,'男表'!$K$2:$K$14,'男表'!$J$2:$J$14)</f>
        <v>0</v>
      </c>
      <c r="E205" s="16"/>
      <c r="F205" s="18">
        <f>LOOKUP(E205,'男表'!$E$2:$E$24,'男表'!$D$2:$D$24)</f>
        <v>0</v>
      </c>
      <c r="G205" s="19"/>
      <c r="H205" s="20">
        <f>LOOKUP(G205,'男表'!$O$2:$O$24,'男表'!$M$2:$M$24)</f>
        <v>0</v>
      </c>
      <c r="I205" s="21"/>
      <c r="J205" s="22"/>
      <c r="K205" s="23"/>
      <c r="L205" s="22"/>
      <c r="M205" s="41">
        <f t="shared" si="6"/>
        <v>0</v>
      </c>
      <c r="N205" s="22" t="str">
        <f t="shared" si="7"/>
        <v> </v>
      </c>
    </row>
    <row r="206" spans="1:14" ht="16.5" customHeight="1">
      <c r="A206" s="14"/>
      <c r="B206" s="15"/>
      <c r="C206" s="19"/>
      <c r="D206" s="17">
        <f>LOOKUP(C206,'男表'!$K$2:$K$14,'男表'!$J$2:$J$14)</f>
        <v>0</v>
      </c>
      <c r="E206" s="16"/>
      <c r="F206" s="18">
        <f>LOOKUP(E206,'男表'!$E$2:$E$24,'男表'!$D$2:$D$24)</f>
        <v>0</v>
      </c>
      <c r="G206" s="19"/>
      <c r="H206" s="20">
        <f>LOOKUP(G206,'男表'!$O$2:$O$24,'男表'!$M$2:$M$24)</f>
        <v>0</v>
      </c>
      <c r="I206" s="21"/>
      <c r="J206" s="22"/>
      <c r="K206" s="23"/>
      <c r="L206" s="22"/>
      <c r="M206" s="41">
        <f t="shared" si="6"/>
        <v>0</v>
      </c>
      <c r="N206" s="22" t="str">
        <f t="shared" si="7"/>
        <v> </v>
      </c>
    </row>
    <row r="207" spans="1:14" ht="16.5" customHeight="1">
      <c r="A207" s="14"/>
      <c r="B207" s="15"/>
      <c r="C207" s="19"/>
      <c r="D207" s="17">
        <f>LOOKUP(C207,'男表'!$K$2:$K$14,'男表'!$J$2:$J$14)</f>
        <v>0</v>
      </c>
      <c r="E207" s="16"/>
      <c r="F207" s="18">
        <f>LOOKUP(E207,'男表'!$E$2:$E$24,'男表'!$D$2:$D$24)</f>
        <v>0</v>
      </c>
      <c r="G207" s="19"/>
      <c r="H207" s="20">
        <f>LOOKUP(G207,'男表'!$O$2:$O$24,'男表'!$M$2:$M$24)</f>
        <v>0</v>
      </c>
      <c r="I207" s="21"/>
      <c r="J207" s="22"/>
      <c r="K207" s="23"/>
      <c r="L207" s="22"/>
      <c r="M207" s="41">
        <f t="shared" si="6"/>
        <v>0</v>
      </c>
      <c r="N207" s="22" t="str">
        <f t="shared" si="7"/>
        <v> </v>
      </c>
    </row>
    <row r="208" spans="1:14" ht="16.5" customHeight="1">
      <c r="A208" s="14"/>
      <c r="B208" s="15"/>
      <c r="C208" s="19"/>
      <c r="D208" s="17">
        <f>LOOKUP(C208,'男表'!$K$2:$K$14,'男表'!$J$2:$J$14)</f>
        <v>0</v>
      </c>
      <c r="E208" s="16"/>
      <c r="F208" s="18">
        <f>LOOKUP(E208,'男表'!$E$2:$E$24,'男表'!$D$2:$D$24)</f>
        <v>0</v>
      </c>
      <c r="G208" s="19"/>
      <c r="H208" s="20">
        <f>LOOKUP(G208,'男表'!$O$2:$O$24,'男表'!$M$2:$M$24)</f>
        <v>0</v>
      </c>
      <c r="I208" s="21"/>
      <c r="J208" s="22"/>
      <c r="K208" s="23"/>
      <c r="L208" s="22"/>
      <c r="M208" s="41">
        <f t="shared" si="6"/>
        <v>0</v>
      </c>
      <c r="N208" s="22" t="str">
        <f t="shared" si="7"/>
        <v> </v>
      </c>
    </row>
    <row r="209" spans="1:14" ht="16.5" customHeight="1">
      <c r="A209" s="14"/>
      <c r="B209" s="15"/>
      <c r="C209" s="19"/>
      <c r="D209" s="17">
        <f>LOOKUP(C209,'男表'!$K$2:$K$14,'男表'!$J$2:$J$14)</f>
        <v>0</v>
      </c>
      <c r="E209" s="16"/>
      <c r="F209" s="18">
        <f>LOOKUP(E209,'男表'!$E$2:$E$24,'男表'!$D$2:$D$24)</f>
        <v>0</v>
      </c>
      <c r="G209" s="19"/>
      <c r="H209" s="20">
        <f>LOOKUP(G209,'男表'!$O$2:$O$24,'男表'!$M$2:$M$24)</f>
        <v>0</v>
      </c>
      <c r="I209" s="21"/>
      <c r="J209" s="22"/>
      <c r="K209" s="23"/>
      <c r="L209" s="22"/>
      <c r="M209" s="41">
        <f t="shared" si="6"/>
        <v>0</v>
      </c>
      <c r="N209" s="22" t="str">
        <f t="shared" si="7"/>
        <v> </v>
      </c>
    </row>
    <row r="210" spans="1:14" ht="16.5" customHeight="1">
      <c r="A210" s="14"/>
      <c r="B210" s="15"/>
      <c r="C210" s="19"/>
      <c r="D210" s="17">
        <f>LOOKUP(C210,'男表'!$K$2:$K$14,'男表'!$J$2:$J$14)</f>
        <v>0</v>
      </c>
      <c r="E210" s="16"/>
      <c r="F210" s="18">
        <f>LOOKUP(E210,'男表'!$E$2:$E$24,'男表'!$D$2:$D$24)</f>
        <v>0</v>
      </c>
      <c r="G210" s="19"/>
      <c r="H210" s="20">
        <f>LOOKUP(G210,'男表'!$O$2:$O$24,'男表'!$M$2:$M$24)</f>
        <v>0</v>
      </c>
      <c r="I210" s="21"/>
      <c r="J210" s="22"/>
      <c r="K210" s="23"/>
      <c r="L210" s="22"/>
      <c r="M210" s="41">
        <f t="shared" si="6"/>
        <v>0</v>
      </c>
      <c r="N210" s="22" t="str">
        <f t="shared" si="7"/>
        <v> </v>
      </c>
    </row>
    <row r="211" spans="1:14" ht="16.5" customHeight="1">
      <c r="A211" s="14"/>
      <c r="B211" s="15"/>
      <c r="C211" s="19"/>
      <c r="D211" s="17">
        <f>LOOKUP(C211,'男表'!$K$2:$K$14,'男表'!$J$2:$J$14)</f>
        <v>0</v>
      </c>
      <c r="E211" s="16"/>
      <c r="F211" s="18">
        <f>LOOKUP(E211,'男表'!$E$2:$E$24,'男表'!$D$2:$D$24)</f>
        <v>0</v>
      </c>
      <c r="G211" s="19"/>
      <c r="H211" s="20">
        <f>LOOKUP(G211,'男表'!$O$2:$O$24,'男表'!$M$2:$M$24)</f>
        <v>0</v>
      </c>
      <c r="I211" s="21"/>
      <c r="J211" s="22"/>
      <c r="K211" s="23"/>
      <c r="L211" s="22"/>
      <c r="M211" s="41">
        <f t="shared" si="6"/>
        <v>0</v>
      </c>
      <c r="N211" s="22" t="str">
        <f t="shared" si="7"/>
        <v> </v>
      </c>
    </row>
    <row r="212" spans="1:14" ht="16.5" customHeight="1">
      <c r="A212" s="14"/>
      <c r="B212" s="15"/>
      <c r="C212" s="19"/>
      <c r="D212" s="17">
        <f>LOOKUP(C212,'男表'!$K$2:$K$14,'男表'!$J$2:$J$14)</f>
        <v>0</v>
      </c>
      <c r="E212" s="16"/>
      <c r="F212" s="18">
        <f>LOOKUP(E212,'男表'!$E$2:$E$24,'男表'!$D$2:$D$24)</f>
        <v>0</v>
      </c>
      <c r="G212" s="19"/>
      <c r="H212" s="20">
        <f>LOOKUP(G212,'男表'!$O$2:$O$24,'男表'!$M$2:$M$24)</f>
        <v>0</v>
      </c>
      <c r="I212" s="21"/>
      <c r="J212" s="22"/>
      <c r="K212" s="23"/>
      <c r="L212" s="22"/>
      <c r="M212" s="41">
        <f t="shared" si="6"/>
        <v>0</v>
      </c>
      <c r="N212" s="22" t="str">
        <f t="shared" si="7"/>
        <v> </v>
      </c>
    </row>
    <row r="213" spans="1:14" ht="16.5" customHeight="1">
      <c r="A213" s="14"/>
      <c r="B213" s="15"/>
      <c r="C213" s="19"/>
      <c r="D213" s="17">
        <f>LOOKUP(C213,'男表'!$K$2:$K$14,'男表'!$J$2:$J$14)</f>
        <v>0</v>
      </c>
      <c r="E213" s="16"/>
      <c r="F213" s="18">
        <f>LOOKUP(E213,'男表'!$E$2:$E$24,'男表'!$D$2:$D$24)</f>
        <v>0</v>
      </c>
      <c r="G213" s="19"/>
      <c r="H213" s="20">
        <f>LOOKUP(G213,'男表'!$O$2:$O$24,'男表'!$M$2:$M$24)</f>
        <v>0</v>
      </c>
      <c r="I213" s="21"/>
      <c r="J213" s="22"/>
      <c r="K213" s="23"/>
      <c r="L213" s="22"/>
      <c r="M213" s="41">
        <f t="shared" si="6"/>
        <v>0</v>
      </c>
      <c r="N213" s="22" t="str">
        <f t="shared" si="7"/>
        <v> </v>
      </c>
    </row>
    <row r="214" spans="1:14" ht="16.5" customHeight="1">
      <c r="A214" s="14"/>
      <c r="B214" s="15"/>
      <c r="C214" s="19"/>
      <c r="D214" s="17">
        <f>LOOKUP(C214,'男表'!$K$2:$K$14,'男表'!$J$2:$J$14)</f>
        <v>0</v>
      </c>
      <c r="E214" s="16"/>
      <c r="F214" s="18">
        <f>LOOKUP(E214,'男表'!$E$2:$E$24,'男表'!$D$2:$D$24)</f>
        <v>0</v>
      </c>
      <c r="G214" s="19"/>
      <c r="H214" s="20">
        <f>LOOKUP(G214,'男表'!$O$2:$O$24,'男表'!$M$2:$M$24)</f>
        <v>0</v>
      </c>
      <c r="I214" s="21"/>
      <c r="J214" s="22"/>
      <c r="K214" s="23"/>
      <c r="L214" s="22"/>
      <c r="M214" s="41">
        <f t="shared" si="6"/>
        <v>0</v>
      </c>
      <c r="N214" s="22" t="str">
        <f t="shared" si="7"/>
        <v> </v>
      </c>
    </row>
    <row r="215" spans="1:14" ht="16.5" customHeight="1">
      <c r="A215" s="14"/>
      <c r="B215" s="15"/>
      <c r="C215" s="19"/>
      <c r="D215" s="17">
        <f>LOOKUP(C215,'男表'!$K$2:$K$14,'男表'!$J$2:$J$14)</f>
        <v>0</v>
      </c>
      <c r="E215" s="16"/>
      <c r="F215" s="18">
        <f>LOOKUP(E215,'男表'!$E$2:$E$24,'男表'!$D$2:$D$24)</f>
        <v>0</v>
      </c>
      <c r="G215" s="19"/>
      <c r="H215" s="20">
        <f>LOOKUP(G215,'男表'!$O$2:$O$24,'男表'!$M$2:$M$24)</f>
        <v>0</v>
      </c>
      <c r="I215" s="21"/>
      <c r="J215" s="22"/>
      <c r="K215" s="23"/>
      <c r="L215" s="22"/>
      <c r="M215" s="41">
        <f t="shared" si="6"/>
        <v>0</v>
      </c>
      <c r="N215" s="22" t="str">
        <f t="shared" si="7"/>
        <v> </v>
      </c>
    </row>
    <row r="216" spans="1:14" ht="16.5" customHeight="1">
      <c r="A216" s="14"/>
      <c r="B216" s="15"/>
      <c r="C216" s="19"/>
      <c r="D216" s="17">
        <f>LOOKUP(C216,'男表'!$K$2:$K$14,'男表'!$J$2:$J$14)</f>
        <v>0</v>
      </c>
      <c r="E216" s="16"/>
      <c r="F216" s="18">
        <f>LOOKUP(E216,'男表'!$E$2:$E$24,'男表'!$D$2:$D$24)</f>
        <v>0</v>
      </c>
      <c r="G216" s="19"/>
      <c r="H216" s="20">
        <f>LOOKUP(G216,'男表'!$O$2:$O$24,'男表'!$M$2:$M$24)</f>
        <v>0</v>
      </c>
      <c r="I216" s="21"/>
      <c r="J216" s="22"/>
      <c r="K216" s="23"/>
      <c r="L216" s="22"/>
      <c r="M216" s="41">
        <f t="shared" si="6"/>
        <v>0</v>
      </c>
      <c r="N216" s="22" t="str">
        <f t="shared" si="7"/>
        <v> </v>
      </c>
    </row>
    <row r="217" spans="1:14" ht="16.5" customHeight="1">
      <c r="A217" s="14"/>
      <c r="B217" s="15"/>
      <c r="C217" s="19"/>
      <c r="D217" s="17">
        <f>LOOKUP(C217,'男表'!$K$2:$K$14,'男表'!$J$2:$J$14)</f>
        <v>0</v>
      </c>
      <c r="E217" s="16"/>
      <c r="F217" s="18">
        <f>LOOKUP(E217,'男表'!$E$2:$E$24,'男表'!$D$2:$D$24)</f>
        <v>0</v>
      </c>
      <c r="G217" s="19"/>
      <c r="H217" s="20">
        <f>LOOKUP(G217,'男表'!$O$2:$O$24,'男表'!$M$2:$M$24)</f>
        <v>0</v>
      </c>
      <c r="I217" s="21"/>
      <c r="J217" s="22"/>
      <c r="K217" s="23"/>
      <c r="L217" s="22"/>
      <c r="M217" s="41">
        <f t="shared" si="6"/>
        <v>0</v>
      </c>
      <c r="N217" s="22" t="str">
        <f t="shared" si="7"/>
        <v> </v>
      </c>
    </row>
    <row r="218" spans="1:14" ht="16.5" customHeight="1">
      <c r="A218" s="14"/>
      <c r="B218" s="15"/>
      <c r="C218" s="19"/>
      <c r="D218" s="17">
        <f>LOOKUP(C218,'男表'!$K$2:$K$14,'男表'!$J$2:$J$14)</f>
        <v>0</v>
      </c>
      <c r="E218" s="16"/>
      <c r="F218" s="18">
        <f>LOOKUP(E218,'男表'!$E$2:$E$24,'男表'!$D$2:$D$24)</f>
        <v>0</v>
      </c>
      <c r="G218" s="19"/>
      <c r="H218" s="20">
        <f>LOOKUP(G218,'男表'!$O$2:$O$24,'男表'!$M$2:$M$24)</f>
        <v>0</v>
      </c>
      <c r="I218" s="21"/>
      <c r="J218" s="22"/>
      <c r="K218" s="23"/>
      <c r="L218" s="22"/>
      <c r="M218" s="41">
        <f t="shared" si="6"/>
        <v>0</v>
      </c>
      <c r="N218" s="22" t="str">
        <f t="shared" si="7"/>
        <v> </v>
      </c>
    </row>
    <row r="219" spans="1:14" ht="16.5" customHeight="1">
      <c r="A219" s="14"/>
      <c r="B219" s="15"/>
      <c r="C219" s="19"/>
      <c r="D219" s="17">
        <f>LOOKUP(C219,'男表'!$K$2:$K$14,'男表'!$J$2:$J$14)</f>
        <v>0</v>
      </c>
      <c r="E219" s="16"/>
      <c r="F219" s="18">
        <f>LOOKUP(E219,'男表'!$E$2:$E$24,'男表'!$D$2:$D$24)</f>
        <v>0</v>
      </c>
      <c r="G219" s="19"/>
      <c r="H219" s="20">
        <f>LOOKUP(G219,'男表'!$O$2:$O$24,'男表'!$M$2:$M$24)</f>
        <v>0</v>
      </c>
      <c r="I219" s="21"/>
      <c r="J219" s="22"/>
      <c r="K219" s="23"/>
      <c r="L219" s="22"/>
      <c r="M219" s="41">
        <f t="shared" si="6"/>
        <v>0</v>
      </c>
      <c r="N219" s="22" t="str">
        <f t="shared" si="7"/>
        <v> </v>
      </c>
    </row>
    <row r="220" spans="1:14" ht="16.5" customHeight="1">
      <c r="A220" s="14"/>
      <c r="B220" s="15"/>
      <c r="C220" s="19"/>
      <c r="D220" s="17">
        <f>LOOKUP(C220,'男表'!$K$2:$K$14,'男表'!$J$2:$J$14)</f>
        <v>0</v>
      </c>
      <c r="E220" s="16"/>
      <c r="F220" s="18">
        <f>LOOKUP(E220,'男表'!$E$2:$E$24,'男表'!$D$2:$D$24)</f>
        <v>0</v>
      </c>
      <c r="G220" s="19"/>
      <c r="H220" s="20">
        <f>LOOKUP(G220,'男表'!$O$2:$O$24,'男表'!$M$2:$M$24)</f>
        <v>0</v>
      </c>
      <c r="I220" s="21"/>
      <c r="J220" s="22"/>
      <c r="K220" s="23"/>
      <c r="L220" s="22"/>
      <c r="M220" s="41">
        <f t="shared" si="6"/>
        <v>0</v>
      </c>
      <c r="N220" s="22" t="str">
        <f t="shared" si="7"/>
        <v> </v>
      </c>
    </row>
    <row r="221" spans="1:14" ht="16.5" customHeight="1">
      <c r="A221" s="14"/>
      <c r="B221" s="15"/>
      <c r="C221" s="19"/>
      <c r="D221" s="17">
        <f>LOOKUP(C221,'男表'!$K$2:$K$14,'男表'!$J$2:$J$14)</f>
        <v>0</v>
      </c>
      <c r="E221" s="16"/>
      <c r="F221" s="18">
        <f>LOOKUP(E221,'男表'!$E$2:$E$24,'男表'!$D$2:$D$24)</f>
        <v>0</v>
      </c>
      <c r="G221" s="19"/>
      <c r="H221" s="20">
        <f>LOOKUP(G221,'男表'!$O$2:$O$24,'男表'!$M$2:$M$24)</f>
        <v>0</v>
      </c>
      <c r="I221" s="21"/>
      <c r="J221" s="22"/>
      <c r="K221" s="23"/>
      <c r="L221" s="22"/>
      <c r="M221" s="41">
        <f t="shared" si="6"/>
        <v>0</v>
      </c>
      <c r="N221" s="22" t="str">
        <f t="shared" si="7"/>
        <v> </v>
      </c>
    </row>
    <row r="222" spans="1:14" ht="16.5" customHeight="1">
      <c r="A222" s="14"/>
      <c r="B222" s="15"/>
      <c r="C222" s="19"/>
      <c r="D222" s="17">
        <f>LOOKUP(C222,'男表'!$K$2:$K$14,'男表'!$J$2:$J$14)</f>
        <v>0</v>
      </c>
      <c r="E222" s="16"/>
      <c r="F222" s="18">
        <f>LOOKUP(E222,'男表'!$E$2:$E$24,'男表'!$D$2:$D$24)</f>
        <v>0</v>
      </c>
      <c r="G222" s="19"/>
      <c r="H222" s="20">
        <f>LOOKUP(G222,'男表'!$O$2:$O$24,'男表'!$M$2:$M$24)</f>
        <v>0</v>
      </c>
      <c r="I222" s="21"/>
      <c r="J222" s="22"/>
      <c r="K222" s="23"/>
      <c r="L222" s="22"/>
      <c r="M222" s="41">
        <f t="shared" si="6"/>
        <v>0</v>
      </c>
      <c r="N222" s="22" t="str">
        <f t="shared" si="7"/>
        <v> </v>
      </c>
    </row>
    <row r="223" spans="1:14" ht="16.5" customHeight="1">
      <c r="A223" s="14"/>
      <c r="B223" s="15"/>
      <c r="C223" s="19"/>
      <c r="D223" s="17">
        <f>LOOKUP(C223,'男表'!$K$2:$K$14,'男表'!$J$2:$J$14)</f>
        <v>0</v>
      </c>
      <c r="E223" s="16"/>
      <c r="F223" s="18">
        <f>LOOKUP(E223,'男表'!$E$2:$E$24,'男表'!$D$2:$D$24)</f>
        <v>0</v>
      </c>
      <c r="G223" s="19"/>
      <c r="H223" s="20">
        <f>LOOKUP(G223,'男表'!$O$2:$O$24,'男表'!$M$2:$M$24)</f>
        <v>0</v>
      </c>
      <c r="I223" s="21"/>
      <c r="J223" s="22"/>
      <c r="K223" s="23"/>
      <c r="L223" s="22"/>
      <c r="M223" s="41">
        <f t="shared" si="6"/>
        <v>0</v>
      </c>
      <c r="N223" s="22" t="str">
        <f t="shared" si="7"/>
        <v> </v>
      </c>
    </row>
    <row r="224" spans="1:14" ht="16.5" customHeight="1">
      <c r="A224" s="14"/>
      <c r="B224" s="15"/>
      <c r="C224" s="19"/>
      <c r="D224" s="17">
        <f>LOOKUP(C224,'男表'!$K$2:$K$14,'男表'!$J$2:$J$14)</f>
        <v>0</v>
      </c>
      <c r="E224" s="16"/>
      <c r="F224" s="18">
        <f>LOOKUP(E224,'男表'!$E$2:$E$24,'男表'!$D$2:$D$24)</f>
        <v>0</v>
      </c>
      <c r="G224" s="19"/>
      <c r="H224" s="20">
        <f>LOOKUP(G224,'男表'!$O$2:$O$24,'男表'!$M$2:$M$24)</f>
        <v>0</v>
      </c>
      <c r="I224" s="21"/>
      <c r="J224" s="22"/>
      <c r="K224" s="23"/>
      <c r="L224" s="22"/>
      <c r="M224" s="41">
        <f t="shared" si="6"/>
        <v>0</v>
      </c>
      <c r="N224" s="22" t="str">
        <f t="shared" si="7"/>
        <v> </v>
      </c>
    </row>
    <row r="225" spans="1:14" ht="16.5" customHeight="1">
      <c r="A225" s="14"/>
      <c r="B225" s="15"/>
      <c r="C225" s="19"/>
      <c r="D225" s="17">
        <f>LOOKUP(C225,'男表'!$K$2:$K$14,'男表'!$J$2:$J$14)</f>
        <v>0</v>
      </c>
      <c r="E225" s="16"/>
      <c r="F225" s="18">
        <f>LOOKUP(E225,'男表'!$E$2:$E$24,'男表'!$D$2:$D$24)</f>
        <v>0</v>
      </c>
      <c r="G225" s="19"/>
      <c r="H225" s="20">
        <f>LOOKUP(G225,'男表'!$O$2:$O$24,'男表'!$M$2:$M$24)</f>
        <v>0</v>
      </c>
      <c r="I225" s="21"/>
      <c r="J225" s="22"/>
      <c r="K225" s="23"/>
      <c r="L225" s="22"/>
      <c r="M225" s="41">
        <f t="shared" si="6"/>
        <v>0</v>
      </c>
      <c r="N225" s="22" t="str">
        <f t="shared" si="7"/>
        <v> </v>
      </c>
    </row>
    <row r="226" spans="1:14" ht="16.5" customHeight="1">
      <c r="A226" s="14"/>
      <c r="B226" s="15"/>
      <c r="C226" s="19"/>
      <c r="D226" s="17">
        <f>LOOKUP(C226,'男表'!$K$2:$K$14,'男表'!$J$2:$J$14)</f>
        <v>0</v>
      </c>
      <c r="E226" s="16"/>
      <c r="F226" s="18">
        <f>LOOKUP(E226,'男表'!$E$2:$E$24,'男表'!$D$2:$D$24)</f>
        <v>0</v>
      </c>
      <c r="G226" s="19"/>
      <c r="H226" s="20">
        <f>LOOKUP(G226,'男表'!$O$2:$O$24,'男表'!$M$2:$M$24)</f>
        <v>0</v>
      </c>
      <c r="I226" s="21"/>
      <c r="J226" s="22"/>
      <c r="K226" s="23"/>
      <c r="L226" s="22"/>
      <c r="M226" s="41">
        <f t="shared" si="6"/>
        <v>0</v>
      </c>
      <c r="N226" s="22" t="str">
        <f t="shared" si="7"/>
        <v> </v>
      </c>
    </row>
    <row r="227" spans="1:14" ht="16.5" customHeight="1">
      <c r="A227" s="14"/>
      <c r="B227" s="15"/>
      <c r="C227" s="19"/>
      <c r="D227" s="17">
        <f>LOOKUP(C227,'男表'!$K$2:$K$14,'男表'!$J$2:$J$14)</f>
        <v>0</v>
      </c>
      <c r="E227" s="16"/>
      <c r="F227" s="18">
        <f>LOOKUP(E227,'男表'!$E$2:$E$24,'男表'!$D$2:$D$24)</f>
        <v>0</v>
      </c>
      <c r="G227" s="19"/>
      <c r="H227" s="20">
        <f>LOOKUP(G227,'男表'!$O$2:$O$24,'男表'!$M$2:$M$24)</f>
        <v>0</v>
      </c>
      <c r="I227" s="21"/>
      <c r="J227" s="22"/>
      <c r="K227" s="23"/>
      <c r="L227" s="22"/>
      <c r="M227" s="41">
        <f t="shared" si="6"/>
        <v>0</v>
      </c>
      <c r="N227" s="22" t="str">
        <f t="shared" si="7"/>
        <v> </v>
      </c>
    </row>
    <row r="228" spans="1:14" ht="16.5" customHeight="1">
      <c r="A228" s="14"/>
      <c r="B228" s="15"/>
      <c r="C228" s="19"/>
      <c r="D228" s="17">
        <f>LOOKUP(C228,'男表'!$K$2:$K$14,'男表'!$J$2:$J$14)</f>
        <v>0</v>
      </c>
      <c r="E228" s="16"/>
      <c r="F228" s="18">
        <f>LOOKUP(E228,'男表'!$E$2:$E$24,'男表'!$D$2:$D$24)</f>
        <v>0</v>
      </c>
      <c r="G228" s="19"/>
      <c r="H228" s="20">
        <f>LOOKUP(G228,'男表'!$O$2:$O$24,'男表'!$M$2:$M$24)</f>
        <v>0</v>
      </c>
      <c r="I228" s="21"/>
      <c r="J228" s="22"/>
      <c r="K228" s="23"/>
      <c r="L228" s="22"/>
      <c r="M228" s="41">
        <f t="shared" si="6"/>
        <v>0</v>
      </c>
      <c r="N228" s="22" t="str">
        <f t="shared" si="7"/>
        <v> </v>
      </c>
    </row>
    <row r="229" spans="1:14" ht="16.5" customHeight="1">
      <c r="A229" s="14"/>
      <c r="B229" s="15"/>
      <c r="C229" s="19"/>
      <c r="D229" s="17">
        <f>LOOKUP(C229,'男表'!$K$2:$K$14,'男表'!$J$2:$J$14)</f>
        <v>0</v>
      </c>
      <c r="E229" s="16"/>
      <c r="F229" s="18">
        <f>LOOKUP(E229,'男表'!$E$2:$E$24,'男表'!$D$2:$D$24)</f>
        <v>0</v>
      </c>
      <c r="G229" s="19"/>
      <c r="H229" s="20">
        <f>LOOKUP(G229,'男表'!$O$2:$O$24,'男表'!$M$2:$M$24)</f>
        <v>0</v>
      </c>
      <c r="I229" s="21"/>
      <c r="J229" s="22"/>
      <c r="K229" s="23"/>
      <c r="L229" s="22"/>
      <c r="M229" s="41">
        <f t="shared" si="6"/>
        <v>0</v>
      </c>
      <c r="N229" s="22" t="str">
        <f t="shared" si="7"/>
        <v> </v>
      </c>
    </row>
    <row r="230" spans="1:14" ht="16.5" customHeight="1">
      <c r="A230" s="14"/>
      <c r="B230" s="15"/>
      <c r="C230" s="19"/>
      <c r="D230" s="17">
        <f>LOOKUP(C230,'男表'!$K$2:$K$14,'男表'!$J$2:$J$14)</f>
        <v>0</v>
      </c>
      <c r="E230" s="16"/>
      <c r="F230" s="18">
        <f>LOOKUP(E230,'男表'!$E$2:$E$24,'男表'!$D$2:$D$24)</f>
        <v>0</v>
      </c>
      <c r="G230" s="19"/>
      <c r="H230" s="20">
        <f>LOOKUP(G230,'男表'!$O$2:$O$24,'男表'!$M$2:$M$24)</f>
        <v>0</v>
      </c>
      <c r="I230" s="21"/>
      <c r="J230" s="22"/>
      <c r="K230" s="23"/>
      <c r="L230" s="22"/>
      <c r="M230" s="41">
        <f t="shared" si="6"/>
        <v>0</v>
      </c>
      <c r="N230" s="22" t="str">
        <f t="shared" si="7"/>
        <v> </v>
      </c>
    </row>
    <row r="231" spans="1:14" ht="16.5" customHeight="1">
      <c r="A231" s="14"/>
      <c r="B231" s="15"/>
      <c r="C231" s="19"/>
      <c r="D231" s="17">
        <f>LOOKUP(C231,'男表'!$K$2:$K$14,'男表'!$J$2:$J$14)</f>
        <v>0</v>
      </c>
      <c r="E231" s="16"/>
      <c r="F231" s="18">
        <f>LOOKUP(E231,'男表'!$E$2:$E$24,'男表'!$D$2:$D$24)</f>
        <v>0</v>
      </c>
      <c r="G231" s="19"/>
      <c r="H231" s="20">
        <f>LOOKUP(G231,'男表'!$O$2:$O$24,'男表'!$M$2:$M$24)</f>
        <v>0</v>
      </c>
      <c r="I231" s="21"/>
      <c r="J231" s="22"/>
      <c r="K231" s="23"/>
      <c r="L231" s="22"/>
      <c r="M231" s="41">
        <f t="shared" si="6"/>
        <v>0</v>
      </c>
      <c r="N231" s="22" t="str">
        <f t="shared" si="7"/>
        <v> </v>
      </c>
    </row>
    <row r="232" spans="1:14" ht="16.5" customHeight="1">
      <c r="A232" s="14"/>
      <c r="B232" s="15"/>
      <c r="C232" s="19"/>
      <c r="D232" s="17">
        <f>LOOKUP(C232,'男表'!$K$2:$K$14,'男表'!$J$2:$J$14)</f>
        <v>0</v>
      </c>
      <c r="E232" s="16"/>
      <c r="F232" s="18">
        <f>LOOKUP(E232,'男表'!$E$2:$E$24,'男表'!$D$2:$D$24)</f>
        <v>0</v>
      </c>
      <c r="G232" s="19"/>
      <c r="H232" s="20">
        <f>LOOKUP(G232,'男表'!$O$2:$O$24,'男表'!$M$2:$M$24)</f>
        <v>0</v>
      </c>
      <c r="I232" s="21"/>
      <c r="J232" s="22"/>
      <c r="K232" s="23"/>
      <c r="L232" s="22"/>
      <c r="M232" s="41">
        <f t="shared" si="6"/>
        <v>0</v>
      </c>
      <c r="N232" s="22" t="str">
        <f t="shared" si="7"/>
        <v> </v>
      </c>
    </row>
    <row r="233" spans="1:14" ht="16.5" customHeight="1">
      <c r="A233" s="14"/>
      <c r="B233" s="15"/>
      <c r="C233" s="19"/>
      <c r="D233" s="17">
        <f>LOOKUP(C233,'男表'!$K$2:$K$14,'男表'!$J$2:$J$14)</f>
        <v>0</v>
      </c>
      <c r="E233" s="16"/>
      <c r="F233" s="18">
        <f>LOOKUP(E233,'男表'!$E$2:$E$24,'男表'!$D$2:$D$24)</f>
        <v>0</v>
      </c>
      <c r="G233" s="19"/>
      <c r="H233" s="20">
        <f>LOOKUP(G233,'男表'!$O$2:$O$24,'男表'!$M$2:$M$24)</f>
        <v>0</v>
      </c>
      <c r="I233" s="21"/>
      <c r="J233" s="22"/>
      <c r="K233" s="23"/>
      <c r="L233" s="22"/>
      <c r="M233" s="41">
        <f t="shared" si="6"/>
        <v>0</v>
      </c>
      <c r="N233" s="22" t="str">
        <f t="shared" si="7"/>
        <v> </v>
      </c>
    </row>
    <row r="234" spans="1:14" ht="16.5" customHeight="1">
      <c r="A234" s="14"/>
      <c r="B234" s="15"/>
      <c r="C234" s="19"/>
      <c r="D234" s="17">
        <f>LOOKUP(C234,'男表'!$K$2:$K$14,'男表'!$J$2:$J$14)</f>
        <v>0</v>
      </c>
      <c r="E234" s="16"/>
      <c r="F234" s="18">
        <f>LOOKUP(E234,'男表'!$E$2:$E$24,'男表'!$D$2:$D$24)</f>
        <v>0</v>
      </c>
      <c r="G234" s="19"/>
      <c r="H234" s="20">
        <f>LOOKUP(G234,'男表'!$O$2:$O$24,'男表'!$M$2:$M$24)</f>
        <v>0</v>
      </c>
      <c r="I234" s="21"/>
      <c r="J234" s="22"/>
      <c r="K234" s="23"/>
      <c r="L234" s="22"/>
      <c r="M234" s="41">
        <f t="shared" si="6"/>
        <v>0</v>
      </c>
      <c r="N234" s="22" t="str">
        <f t="shared" si="7"/>
        <v> </v>
      </c>
    </row>
    <row r="235" spans="1:14" ht="16.5" customHeight="1">
      <c r="A235" s="14"/>
      <c r="B235" s="15"/>
      <c r="C235" s="19"/>
      <c r="D235" s="17">
        <f>LOOKUP(C235,'男表'!$K$2:$K$14,'男表'!$J$2:$J$14)</f>
        <v>0</v>
      </c>
      <c r="E235" s="16"/>
      <c r="F235" s="18">
        <f>LOOKUP(E235,'男表'!$E$2:$E$24,'男表'!$D$2:$D$24)</f>
        <v>0</v>
      </c>
      <c r="G235" s="19"/>
      <c r="H235" s="20">
        <f>LOOKUP(G235,'男表'!$O$2:$O$24,'男表'!$M$2:$M$24)</f>
        <v>0</v>
      </c>
      <c r="I235" s="21"/>
      <c r="J235" s="22"/>
      <c r="K235" s="23"/>
      <c r="L235" s="22"/>
      <c r="M235" s="41">
        <f t="shared" si="6"/>
        <v>0</v>
      </c>
      <c r="N235" s="22" t="str">
        <f t="shared" si="7"/>
        <v> </v>
      </c>
    </row>
    <row r="236" spans="1:14" ht="16.5" customHeight="1">
      <c r="A236" s="14"/>
      <c r="B236" s="15"/>
      <c r="C236" s="19"/>
      <c r="D236" s="17">
        <f>LOOKUP(C236,'男表'!$K$2:$K$14,'男表'!$J$2:$J$14)</f>
        <v>0</v>
      </c>
      <c r="E236" s="16"/>
      <c r="F236" s="18">
        <f>LOOKUP(E236,'男表'!$E$2:$E$24,'男表'!$D$2:$D$24)</f>
        <v>0</v>
      </c>
      <c r="G236" s="19"/>
      <c r="H236" s="20">
        <f>LOOKUP(G236,'男表'!$O$2:$O$24,'男表'!$M$2:$M$24)</f>
        <v>0</v>
      </c>
      <c r="I236" s="21"/>
      <c r="J236" s="22"/>
      <c r="K236" s="23"/>
      <c r="L236" s="22"/>
      <c r="M236" s="41">
        <f t="shared" si="6"/>
        <v>0</v>
      </c>
      <c r="N236" s="22" t="str">
        <f t="shared" si="7"/>
        <v> </v>
      </c>
    </row>
    <row r="237" spans="1:14" ht="16.5" customHeight="1">
      <c r="A237" s="14"/>
      <c r="B237" s="15"/>
      <c r="C237" s="19"/>
      <c r="D237" s="17">
        <f>LOOKUP(C237,'男表'!$K$2:$K$14,'男表'!$J$2:$J$14)</f>
        <v>0</v>
      </c>
      <c r="E237" s="16"/>
      <c r="F237" s="18">
        <f>LOOKUP(E237,'男表'!$E$2:$E$24,'男表'!$D$2:$D$24)</f>
        <v>0</v>
      </c>
      <c r="G237" s="19"/>
      <c r="H237" s="20">
        <f>LOOKUP(G237,'男表'!$O$2:$O$24,'男表'!$M$2:$M$24)</f>
        <v>0</v>
      </c>
      <c r="I237" s="21"/>
      <c r="J237" s="22"/>
      <c r="K237" s="23"/>
      <c r="L237" s="22"/>
      <c r="M237" s="41">
        <f t="shared" si="6"/>
        <v>0</v>
      </c>
      <c r="N237" s="22" t="str">
        <f t="shared" si="7"/>
        <v> </v>
      </c>
    </row>
    <row r="238" spans="1:14" ht="16.5" customHeight="1">
      <c r="A238" s="14"/>
      <c r="B238" s="15"/>
      <c r="C238" s="19"/>
      <c r="D238" s="17">
        <f>LOOKUP(C238,'男表'!$K$2:$K$14,'男表'!$J$2:$J$14)</f>
        <v>0</v>
      </c>
      <c r="E238" s="16"/>
      <c r="F238" s="18">
        <f>LOOKUP(E238,'男表'!$E$2:$E$24,'男表'!$D$2:$D$24)</f>
        <v>0</v>
      </c>
      <c r="G238" s="19"/>
      <c r="H238" s="20">
        <f>LOOKUP(G238,'男表'!$O$2:$O$24,'男表'!$M$2:$M$24)</f>
        <v>0</v>
      </c>
      <c r="I238" s="21"/>
      <c r="J238" s="22"/>
      <c r="K238" s="23"/>
      <c r="L238" s="22"/>
      <c r="M238" s="41">
        <f t="shared" si="6"/>
        <v>0</v>
      </c>
      <c r="N238" s="22" t="str">
        <f t="shared" si="7"/>
        <v> </v>
      </c>
    </row>
    <row r="239" spans="1:14" ht="16.5" customHeight="1">
      <c r="A239" s="14"/>
      <c r="B239" s="15"/>
      <c r="C239" s="19"/>
      <c r="D239" s="17">
        <f>LOOKUP(C239,'男表'!$K$2:$K$14,'男表'!$J$2:$J$14)</f>
        <v>0</v>
      </c>
      <c r="E239" s="16"/>
      <c r="F239" s="18">
        <f>LOOKUP(E239,'男表'!$E$2:$E$24,'男表'!$D$2:$D$24)</f>
        <v>0</v>
      </c>
      <c r="G239" s="19"/>
      <c r="H239" s="20">
        <f>LOOKUP(G239,'男表'!$O$2:$O$24,'男表'!$M$2:$M$24)</f>
        <v>0</v>
      </c>
      <c r="I239" s="21"/>
      <c r="J239" s="22"/>
      <c r="K239" s="23"/>
      <c r="L239" s="22"/>
      <c r="M239" s="41">
        <f t="shared" si="6"/>
        <v>0</v>
      </c>
      <c r="N239" s="22" t="str">
        <f t="shared" si="7"/>
        <v> </v>
      </c>
    </row>
    <row r="240" spans="1:14" ht="16.5" customHeight="1">
      <c r="A240" s="14"/>
      <c r="B240" s="15"/>
      <c r="C240" s="19"/>
      <c r="D240" s="17">
        <f>LOOKUP(C240,'男表'!$K$2:$K$14,'男表'!$J$2:$J$14)</f>
        <v>0</v>
      </c>
      <c r="E240" s="16"/>
      <c r="F240" s="18">
        <f>LOOKUP(E240,'男表'!$E$2:$E$24,'男表'!$D$2:$D$24)</f>
        <v>0</v>
      </c>
      <c r="G240" s="19"/>
      <c r="H240" s="20">
        <f>LOOKUP(G240,'男表'!$O$2:$O$24,'男表'!$M$2:$M$24)</f>
        <v>0</v>
      </c>
      <c r="I240" s="21"/>
      <c r="J240" s="22"/>
      <c r="K240" s="23"/>
      <c r="L240" s="22"/>
      <c r="M240" s="41">
        <f t="shared" si="6"/>
        <v>0</v>
      </c>
      <c r="N240" s="22" t="str">
        <f t="shared" si="7"/>
        <v> </v>
      </c>
    </row>
    <row r="241" spans="1:14" ht="16.5" customHeight="1">
      <c r="A241" s="14"/>
      <c r="B241" s="15"/>
      <c r="C241" s="19"/>
      <c r="D241" s="17">
        <f>LOOKUP(C241,'男表'!$K$2:$K$14,'男表'!$J$2:$J$14)</f>
        <v>0</v>
      </c>
      <c r="E241" s="16"/>
      <c r="F241" s="18">
        <f>LOOKUP(E241,'男表'!$E$2:$E$24,'男表'!$D$2:$D$24)</f>
        <v>0</v>
      </c>
      <c r="G241" s="19"/>
      <c r="H241" s="20">
        <f>LOOKUP(G241,'男表'!$O$2:$O$24,'男表'!$M$2:$M$24)</f>
        <v>0</v>
      </c>
      <c r="I241" s="21"/>
      <c r="J241" s="22"/>
      <c r="K241" s="23"/>
      <c r="L241" s="22"/>
      <c r="M241" s="41">
        <f t="shared" si="6"/>
        <v>0</v>
      </c>
      <c r="N241" s="22" t="str">
        <f t="shared" si="7"/>
        <v> </v>
      </c>
    </row>
    <row r="242" spans="1:14" ht="16.5" customHeight="1">
      <c r="A242" s="14"/>
      <c r="B242" s="15"/>
      <c r="C242" s="19"/>
      <c r="D242" s="17">
        <f>LOOKUP(C242,'男表'!$K$2:$K$14,'男表'!$J$2:$J$14)</f>
        <v>0</v>
      </c>
      <c r="E242" s="16"/>
      <c r="F242" s="18">
        <f>LOOKUP(E242,'男表'!$E$2:$E$24,'男表'!$D$2:$D$24)</f>
        <v>0</v>
      </c>
      <c r="G242" s="19"/>
      <c r="H242" s="20">
        <f>LOOKUP(G242,'男表'!$O$2:$O$24,'男表'!$M$2:$M$24)</f>
        <v>0</v>
      </c>
      <c r="I242" s="21"/>
      <c r="J242" s="22"/>
      <c r="K242" s="23"/>
      <c r="L242" s="22"/>
      <c r="M242" s="41">
        <f t="shared" si="6"/>
        <v>0</v>
      </c>
      <c r="N242" s="22" t="str">
        <f t="shared" si="7"/>
        <v> </v>
      </c>
    </row>
    <row r="243" spans="1:14" ht="16.5" customHeight="1">
      <c r="A243" s="14"/>
      <c r="B243" s="15"/>
      <c r="C243" s="19"/>
      <c r="D243" s="17">
        <f>LOOKUP(C243,'男表'!$K$2:$K$14,'男表'!$J$2:$J$14)</f>
        <v>0</v>
      </c>
      <c r="E243" s="16"/>
      <c r="F243" s="18">
        <f>LOOKUP(E243,'男表'!$E$2:$E$24,'男表'!$D$2:$D$24)</f>
        <v>0</v>
      </c>
      <c r="G243" s="19"/>
      <c r="H243" s="20">
        <f>LOOKUP(G243,'男表'!$O$2:$O$24,'男表'!$M$2:$M$24)</f>
        <v>0</v>
      </c>
      <c r="I243" s="21"/>
      <c r="J243" s="22"/>
      <c r="K243" s="23"/>
      <c r="L243" s="22"/>
      <c r="M243" s="41">
        <f t="shared" si="6"/>
        <v>0</v>
      </c>
      <c r="N243" s="22" t="str">
        <f t="shared" si="7"/>
        <v> </v>
      </c>
    </row>
    <row r="244" spans="1:14" ht="16.5" customHeight="1">
      <c r="A244" s="14"/>
      <c r="B244" s="15"/>
      <c r="C244" s="19"/>
      <c r="D244" s="17">
        <f>LOOKUP(C244,'男表'!$K$2:$K$14,'男表'!$J$2:$J$14)</f>
        <v>0</v>
      </c>
      <c r="E244" s="16"/>
      <c r="F244" s="18">
        <f>LOOKUP(E244,'男表'!$E$2:$E$24,'男表'!$D$2:$D$24)</f>
        <v>0</v>
      </c>
      <c r="G244" s="19"/>
      <c r="H244" s="20">
        <f>LOOKUP(G244,'男表'!$O$2:$O$24,'男表'!$M$2:$M$24)</f>
        <v>0</v>
      </c>
      <c r="I244" s="21"/>
      <c r="J244" s="22"/>
      <c r="K244" s="23"/>
      <c r="L244" s="22"/>
      <c r="M244" s="41">
        <f t="shared" si="6"/>
        <v>0</v>
      </c>
      <c r="N244" s="22" t="str">
        <f t="shared" si="7"/>
        <v> </v>
      </c>
    </row>
    <row r="245" spans="1:14" ht="16.5" customHeight="1">
      <c r="A245" s="14"/>
      <c r="B245" s="15"/>
      <c r="C245" s="19"/>
      <c r="D245" s="17">
        <f>LOOKUP(C245,'男表'!$K$2:$K$14,'男表'!$J$2:$J$14)</f>
        <v>0</v>
      </c>
      <c r="E245" s="16"/>
      <c r="F245" s="18">
        <f>LOOKUP(E245,'男表'!$E$2:$E$24,'男表'!$D$2:$D$24)</f>
        <v>0</v>
      </c>
      <c r="G245" s="19"/>
      <c r="H245" s="20">
        <f>LOOKUP(G245,'男表'!$O$2:$O$24,'男表'!$M$2:$M$24)</f>
        <v>0</v>
      </c>
      <c r="I245" s="21"/>
      <c r="J245" s="22"/>
      <c r="K245" s="23"/>
      <c r="L245" s="22"/>
      <c r="M245" s="41">
        <f t="shared" si="6"/>
        <v>0</v>
      </c>
      <c r="N245" s="22" t="str">
        <f t="shared" si="7"/>
        <v> </v>
      </c>
    </row>
    <row r="246" spans="1:14" ht="16.5" customHeight="1">
      <c r="A246" s="14"/>
      <c r="B246" s="15"/>
      <c r="C246" s="19"/>
      <c r="D246" s="17">
        <f>LOOKUP(C246,'男表'!$K$2:$K$14,'男表'!$J$2:$J$14)</f>
        <v>0</v>
      </c>
      <c r="E246" s="16"/>
      <c r="F246" s="18">
        <f>LOOKUP(E246,'男表'!$E$2:$E$24,'男表'!$D$2:$D$24)</f>
        <v>0</v>
      </c>
      <c r="G246" s="19"/>
      <c r="H246" s="20">
        <f>LOOKUP(G246,'男表'!$O$2:$O$24,'男表'!$M$2:$M$24)</f>
        <v>0</v>
      </c>
      <c r="I246" s="21"/>
      <c r="J246" s="22"/>
      <c r="K246" s="23"/>
      <c r="L246" s="22"/>
      <c r="M246" s="41">
        <f t="shared" si="6"/>
        <v>0</v>
      </c>
      <c r="N246" s="22" t="str">
        <f t="shared" si="7"/>
        <v> </v>
      </c>
    </row>
    <row r="247" spans="1:14" ht="16.5" customHeight="1">
      <c r="A247" s="14"/>
      <c r="B247" s="15"/>
      <c r="C247" s="19"/>
      <c r="D247" s="17">
        <f>LOOKUP(C247,'男表'!$K$2:$K$14,'男表'!$J$2:$J$14)</f>
        <v>0</v>
      </c>
      <c r="E247" s="16"/>
      <c r="F247" s="18">
        <f>LOOKUP(E247,'男表'!$E$2:$E$24,'男表'!$D$2:$D$24)</f>
        <v>0</v>
      </c>
      <c r="G247" s="19"/>
      <c r="H247" s="20">
        <f>LOOKUP(G247,'男表'!$O$2:$O$24,'男表'!$M$2:$M$24)</f>
        <v>0</v>
      </c>
      <c r="I247" s="21"/>
      <c r="J247" s="22"/>
      <c r="K247" s="23"/>
      <c r="L247" s="22"/>
      <c r="M247" s="41">
        <f t="shared" si="6"/>
        <v>0</v>
      </c>
      <c r="N247" s="22" t="str">
        <f t="shared" si="7"/>
        <v> </v>
      </c>
    </row>
    <row r="248" spans="1:14" ht="16.5" customHeight="1">
      <c r="A248" s="14"/>
      <c r="B248" s="15"/>
      <c r="C248" s="19"/>
      <c r="D248" s="17">
        <f>LOOKUP(C248,'男表'!$K$2:$K$14,'男表'!$J$2:$J$14)</f>
        <v>0</v>
      </c>
      <c r="E248" s="16"/>
      <c r="F248" s="18">
        <f>LOOKUP(E248,'男表'!$E$2:$E$24,'男表'!$D$2:$D$24)</f>
        <v>0</v>
      </c>
      <c r="G248" s="19"/>
      <c r="H248" s="20">
        <f>LOOKUP(G248,'男表'!$O$2:$O$24,'男表'!$M$2:$M$24)</f>
        <v>0</v>
      </c>
      <c r="I248" s="21"/>
      <c r="J248" s="22"/>
      <c r="K248" s="23"/>
      <c r="L248" s="22"/>
      <c r="M248" s="41">
        <f t="shared" si="6"/>
        <v>0</v>
      </c>
      <c r="N248" s="22" t="str">
        <f t="shared" si="7"/>
        <v> </v>
      </c>
    </row>
    <row r="249" spans="1:14" ht="16.5" customHeight="1">
      <c r="A249" s="14"/>
      <c r="B249" s="15"/>
      <c r="C249" s="19"/>
      <c r="D249" s="17">
        <f>LOOKUP(C249,'男表'!$K$2:$K$14,'男表'!$J$2:$J$14)</f>
        <v>0</v>
      </c>
      <c r="E249" s="16"/>
      <c r="F249" s="18">
        <f>LOOKUP(E249,'男表'!$E$2:$E$24,'男表'!$D$2:$D$24)</f>
        <v>0</v>
      </c>
      <c r="G249" s="19"/>
      <c r="H249" s="20">
        <f>LOOKUP(G249,'男表'!$O$2:$O$24,'男表'!$M$2:$M$24)</f>
        <v>0</v>
      </c>
      <c r="I249" s="21"/>
      <c r="J249" s="22"/>
      <c r="K249" s="23"/>
      <c r="L249" s="22"/>
      <c r="M249" s="41">
        <f t="shared" si="6"/>
        <v>0</v>
      </c>
      <c r="N249" s="22" t="str">
        <f t="shared" si="7"/>
        <v> </v>
      </c>
    </row>
    <row r="250" spans="1:14" ht="16.5" customHeight="1">
      <c r="A250" s="14"/>
      <c r="B250" s="15"/>
      <c r="C250" s="19"/>
      <c r="D250" s="17">
        <f>LOOKUP(C250,'男表'!$K$2:$K$14,'男表'!$J$2:$J$14)</f>
        <v>0</v>
      </c>
      <c r="E250" s="16"/>
      <c r="F250" s="18">
        <f>LOOKUP(E250,'男表'!$E$2:$E$24,'男表'!$D$2:$D$24)</f>
        <v>0</v>
      </c>
      <c r="G250" s="19"/>
      <c r="H250" s="20">
        <f>LOOKUP(G250,'男表'!$O$2:$O$24,'男表'!$M$2:$M$24)</f>
        <v>0</v>
      </c>
      <c r="I250" s="21"/>
      <c r="J250" s="22"/>
      <c r="K250" s="23"/>
      <c r="L250" s="22"/>
      <c r="M250" s="41">
        <f t="shared" si="6"/>
        <v>0</v>
      </c>
      <c r="N250" s="22" t="str">
        <f t="shared" si="7"/>
        <v> </v>
      </c>
    </row>
    <row r="251" spans="1:14" ht="16.5" customHeight="1">
      <c r="A251" s="14"/>
      <c r="B251" s="15"/>
      <c r="C251" s="19"/>
      <c r="D251" s="17">
        <f>LOOKUP(C251,'男表'!$K$2:$K$14,'男表'!$J$2:$J$14)</f>
        <v>0</v>
      </c>
      <c r="E251" s="16"/>
      <c r="F251" s="18">
        <f>LOOKUP(E251,'男表'!$E$2:$E$24,'男表'!$D$2:$D$24)</f>
        <v>0</v>
      </c>
      <c r="G251" s="19"/>
      <c r="H251" s="20">
        <f>LOOKUP(G251,'男表'!$O$2:$O$24,'男表'!$M$2:$M$24)</f>
        <v>0</v>
      </c>
      <c r="I251" s="21"/>
      <c r="J251" s="22"/>
      <c r="K251" s="23"/>
      <c r="L251" s="22"/>
      <c r="M251" s="41">
        <f t="shared" si="6"/>
        <v>0</v>
      </c>
      <c r="N251" s="22" t="str">
        <f t="shared" si="7"/>
        <v> </v>
      </c>
    </row>
    <row r="252" spans="1:14" ht="16.5" customHeight="1">
      <c r="A252" s="14"/>
      <c r="B252" s="15"/>
      <c r="C252" s="19"/>
      <c r="D252" s="17">
        <f>LOOKUP(C252,'男表'!$K$2:$K$14,'男表'!$J$2:$J$14)</f>
        <v>0</v>
      </c>
      <c r="E252" s="16"/>
      <c r="F252" s="18">
        <f>LOOKUP(E252,'男表'!$E$2:$E$24,'男表'!$D$2:$D$24)</f>
        <v>0</v>
      </c>
      <c r="G252" s="19"/>
      <c r="H252" s="20">
        <f>LOOKUP(G252,'男表'!$O$2:$O$24,'男表'!$M$2:$M$24)</f>
        <v>0</v>
      </c>
      <c r="I252" s="21"/>
      <c r="J252" s="22"/>
      <c r="K252" s="23"/>
      <c r="L252" s="22"/>
      <c r="M252" s="41">
        <f t="shared" si="6"/>
        <v>0</v>
      </c>
      <c r="N252" s="22" t="str">
        <f t="shared" si="7"/>
        <v> </v>
      </c>
    </row>
    <row r="253" spans="1:14" ht="16.5" customHeight="1">
      <c r="A253" s="14"/>
      <c r="B253" s="15"/>
      <c r="C253" s="19"/>
      <c r="D253" s="17">
        <f>LOOKUP(C253,'男表'!$K$2:$K$14,'男表'!$J$2:$J$14)</f>
        <v>0</v>
      </c>
      <c r="E253" s="16"/>
      <c r="F253" s="18">
        <f>LOOKUP(E253,'男表'!$E$2:$E$24,'男表'!$D$2:$D$24)</f>
        <v>0</v>
      </c>
      <c r="G253" s="19"/>
      <c r="H253" s="20">
        <f>LOOKUP(G253,'男表'!$O$2:$O$24,'男表'!$M$2:$M$24)</f>
        <v>0</v>
      </c>
      <c r="I253" s="21"/>
      <c r="J253" s="22"/>
      <c r="K253" s="23"/>
      <c r="L253" s="22"/>
      <c r="M253" s="41">
        <f t="shared" si="6"/>
        <v>0</v>
      </c>
      <c r="N253" s="22" t="str">
        <f t="shared" si="7"/>
        <v> </v>
      </c>
    </row>
    <row r="254" spans="1:14" ht="16.5" customHeight="1">
      <c r="A254" s="14"/>
      <c r="B254" s="15"/>
      <c r="C254" s="19"/>
      <c r="D254" s="17">
        <f>LOOKUP(C254,'男表'!$K$2:$K$14,'男表'!$J$2:$J$14)</f>
        <v>0</v>
      </c>
      <c r="E254" s="16"/>
      <c r="F254" s="18">
        <f>LOOKUP(E254,'男表'!$E$2:$E$24,'男表'!$D$2:$D$24)</f>
        <v>0</v>
      </c>
      <c r="G254" s="19"/>
      <c r="H254" s="20">
        <f>LOOKUP(G254,'男表'!$O$2:$O$24,'男表'!$M$2:$M$24)</f>
        <v>0</v>
      </c>
      <c r="I254" s="21"/>
      <c r="J254" s="22"/>
      <c r="K254" s="23"/>
      <c r="L254" s="22"/>
      <c r="M254" s="41">
        <f t="shared" si="6"/>
        <v>0</v>
      </c>
      <c r="N254" s="22" t="str">
        <f t="shared" si="7"/>
        <v> </v>
      </c>
    </row>
    <row r="255" spans="1:14" ht="16.5" customHeight="1">
      <c r="A255" s="14"/>
      <c r="B255" s="15"/>
      <c r="C255" s="19"/>
      <c r="D255" s="17">
        <f>LOOKUP(C255,'男表'!$K$2:$K$14,'男表'!$J$2:$J$14)</f>
        <v>0</v>
      </c>
      <c r="E255" s="16"/>
      <c r="F255" s="18">
        <f>LOOKUP(E255,'男表'!$E$2:$E$24,'男表'!$D$2:$D$24)</f>
        <v>0</v>
      </c>
      <c r="G255" s="19"/>
      <c r="H255" s="20">
        <f>LOOKUP(G255,'男表'!$O$2:$O$24,'男表'!$M$2:$M$24)</f>
        <v>0</v>
      </c>
      <c r="I255" s="21"/>
      <c r="J255" s="22"/>
      <c r="K255" s="23"/>
      <c r="L255" s="22"/>
      <c r="M255" s="41">
        <f t="shared" si="6"/>
        <v>0</v>
      </c>
      <c r="N255" s="22" t="str">
        <f t="shared" si="7"/>
        <v> </v>
      </c>
    </row>
    <row r="256" spans="1:14" ht="16.5" customHeight="1">
      <c r="A256" s="14"/>
      <c r="B256" s="15"/>
      <c r="C256" s="19"/>
      <c r="D256" s="17">
        <f>LOOKUP(C256,'男表'!$K$2:$K$14,'男表'!$J$2:$J$14)</f>
        <v>0</v>
      </c>
      <c r="E256" s="16"/>
      <c r="F256" s="18">
        <f>LOOKUP(E256,'男表'!$E$2:$E$24,'男表'!$D$2:$D$24)</f>
        <v>0</v>
      </c>
      <c r="G256" s="19"/>
      <c r="H256" s="20">
        <f>LOOKUP(G256,'男表'!$O$2:$O$24,'男表'!$M$2:$M$24)</f>
        <v>0</v>
      </c>
      <c r="I256" s="21"/>
      <c r="J256" s="22"/>
      <c r="K256" s="23"/>
      <c r="L256" s="22"/>
      <c r="M256" s="41">
        <f t="shared" si="6"/>
        <v>0</v>
      </c>
      <c r="N256" s="22" t="str">
        <f t="shared" si="7"/>
        <v> </v>
      </c>
    </row>
    <row r="257" spans="1:14" ht="16.5" customHeight="1">
      <c r="A257" s="14"/>
      <c r="B257" s="15"/>
      <c r="C257" s="19"/>
      <c r="D257" s="17">
        <f>LOOKUP(C257,'男表'!$K$2:$K$14,'男表'!$J$2:$J$14)</f>
        <v>0</v>
      </c>
      <c r="E257" s="16"/>
      <c r="F257" s="18">
        <f>LOOKUP(E257,'男表'!$E$2:$E$24,'男表'!$D$2:$D$24)</f>
        <v>0</v>
      </c>
      <c r="G257" s="19"/>
      <c r="H257" s="20">
        <f>LOOKUP(G257,'男表'!$O$2:$O$24,'男表'!$M$2:$M$24)</f>
        <v>0</v>
      </c>
      <c r="I257" s="21"/>
      <c r="J257" s="22"/>
      <c r="K257" s="23"/>
      <c r="L257" s="22"/>
      <c r="M257" s="41">
        <f t="shared" si="6"/>
        <v>0</v>
      </c>
      <c r="N257" s="22" t="str">
        <f t="shared" si="7"/>
        <v> </v>
      </c>
    </row>
    <row r="258" spans="1:14" ht="16.5" customHeight="1">
      <c r="A258" s="14"/>
      <c r="B258" s="15"/>
      <c r="C258" s="19"/>
      <c r="D258" s="17">
        <f>LOOKUP(C258,'男表'!$K$2:$K$14,'男表'!$J$2:$J$14)</f>
        <v>0</v>
      </c>
      <c r="E258" s="16"/>
      <c r="F258" s="18">
        <f>LOOKUP(E258,'男表'!$E$2:$E$24,'男表'!$D$2:$D$24)</f>
        <v>0</v>
      </c>
      <c r="G258" s="19"/>
      <c r="H258" s="20">
        <f>LOOKUP(G258,'男表'!$O$2:$O$24,'男表'!$M$2:$M$24)</f>
        <v>0</v>
      </c>
      <c r="I258" s="21"/>
      <c r="J258" s="22"/>
      <c r="K258" s="23"/>
      <c r="L258" s="22"/>
      <c r="M258" s="41">
        <f t="shared" si="6"/>
        <v>0</v>
      </c>
      <c r="N258" s="22" t="str">
        <f t="shared" si="7"/>
        <v> </v>
      </c>
    </row>
    <row r="259" spans="1:14" ht="16.5" customHeight="1">
      <c r="A259" s="14"/>
      <c r="B259" s="15"/>
      <c r="C259" s="19"/>
      <c r="D259" s="17">
        <f>LOOKUP(C259,'男表'!$K$2:$K$14,'男表'!$J$2:$J$14)</f>
        <v>0</v>
      </c>
      <c r="E259" s="16"/>
      <c r="F259" s="18">
        <f>LOOKUP(E259,'男表'!$E$2:$E$24,'男表'!$D$2:$D$24)</f>
        <v>0</v>
      </c>
      <c r="G259" s="19"/>
      <c r="H259" s="20">
        <f>LOOKUP(G259,'男表'!$O$2:$O$24,'男表'!$M$2:$M$24)</f>
        <v>0</v>
      </c>
      <c r="I259" s="21"/>
      <c r="J259" s="22"/>
      <c r="K259" s="23"/>
      <c r="L259" s="22"/>
      <c r="M259" s="41">
        <f t="shared" si="6"/>
        <v>0</v>
      </c>
      <c r="N259" s="22" t="str">
        <f t="shared" si="7"/>
        <v> </v>
      </c>
    </row>
    <row r="260" spans="1:14" ht="16.5" customHeight="1">
      <c r="A260" s="14"/>
      <c r="B260" s="15"/>
      <c r="C260" s="19"/>
      <c r="D260" s="17">
        <f>LOOKUP(C260,'男表'!$K$2:$K$14,'男表'!$J$2:$J$14)</f>
        <v>0</v>
      </c>
      <c r="E260" s="16"/>
      <c r="F260" s="18">
        <f>LOOKUP(E260,'男表'!$E$2:$E$24,'男表'!$D$2:$D$24)</f>
        <v>0</v>
      </c>
      <c r="G260" s="19"/>
      <c r="H260" s="20">
        <f>LOOKUP(G260,'男表'!$O$2:$O$24,'男表'!$M$2:$M$24)</f>
        <v>0</v>
      </c>
      <c r="I260" s="21"/>
      <c r="J260" s="22"/>
      <c r="K260" s="23"/>
      <c r="L260" s="22"/>
      <c r="M260" s="41">
        <f t="shared" si="6"/>
        <v>0</v>
      </c>
      <c r="N260" s="22" t="str">
        <f t="shared" si="7"/>
        <v> </v>
      </c>
    </row>
    <row r="261" spans="1:14" ht="16.5" customHeight="1">
      <c r="A261" s="14"/>
      <c r="B261" s="15"/>
      <c r="C261" s="19"/>
      <c r="D261" s="17">
        <f>LOOKUP(C261,'男表'!$K$2:$K$14,'男表'!$J$2:$J$14)</f>
        <v>0</v>
      </c>
      <c r="E261" s="16"/>
      <c r="F261" s="18">
        <f>LOOKUP(E261,'男表'!$E$2:$E$24,'男表'!$D$2:$D$24)</f>
        <v>0</v>
      </c>
      <c r="G261" s="19"/>
      <c r="H261" s="20">
        <f>LOOKUP(G261,'男表'!$O$2:$O$24,'男表'!$M$2:$M$24)</f>
        <v>0</v>
      </c>
      <c r="I261" s="21"/>
      <c r="J261" s="22"/>
      <c r="K261" s="23"/>
      <c r="L261" s="22"/>
      <c r="M261" s="41">
        <f t="shared" si="6"/>
        <v>0</v>
      </c>
      <c r="N261" s="22" t="str">
        <f t="shared" si="7"/>
        <v> </v>
      </c>
    </row>
    <row r="262" spans="1:14" ht="16.5" customHeight="1">
      <c r="A262" s="14"/>
      <c r="B262" s="15"/>
      <c r="C262" s="19"/>
      <c r="D262" s="17">
        <f>LOOKUP(C262,'男表'!$K$2:$K$14,'男表'!$J$2:$J$14)</f>
        <v>0</v>
      </c>
      <c r="E262" s="16"/>
      <c r="F262" s="18">
        <f>LOOKUP(E262,'男表'!$E$2:$E$24,'男表'!$D$2:$D$24)</f>
        <v>0</v>
      </c>
      <c r="G262" s="19"/>
      <c r="H262" s="20">
        <f>LOOKUP(G262,'男表'!$O$2:$O$24,'男表'!$M$2:$M$24)</f>
        <v>0</v>
      </c>
      <c r="I262" s="21"/>
      <c r="J262" s="22"/>
      <c r="K262" s="23"/>
      <c r="L262" s="22"/>
      <c r="M262" s="41">
        <f t="shared" si="6"/>
        <v>0</v>
      </c>
      <c r="N262" s="22" t="str">
        <f t="shared" si="7"/>
        <v> </v>
      </c>
    </row>
    <row r="263" spans="1:14" ht="16.5" customHeight="1">
      <c r="A263" s="14"/>
      <c r="B263" s="15"/>
      <c r="C263" s="19"/>
      <c r="D263" s="17">
        <f>LOOKUP(C263,'男表'!$K$2:$K$14,'男表'!$J$2:$J$14)</f>
        <v>0</v>
      </c>
      <c r="E263" s="16"/>
      <c r="F263" s="18">
        <f>LOOKUP(E263,'男表'!$E$2:$E$24,'男表'!$D$2:$D$24)</f>
        <v>0</v>
      </c>
      <c r="G263" s="19"/>
      <c r="H263" s="20">
        <f>LOOKUP(G263,'男表'!$O$2:$O$24,'男表'!$M$2:$M$24)</f>
        <v>0</v>
      </c>
      <c r="I263" s="21"/>
      <c r="J263" s="22"/>
      <c r="K263" s="23"/>
      <c r="L263" s="22"/>
      <c r="M263" s="41">
        <f t="shared" si="6"/>
        <v>0</v>
      </c>
      <c r="N263" s="22" t="str">
        <f t="shared" si="7"/>
        <v> </v>
      </c>
    </row>
    <row r="264" spans="1:14" ht="16.5" customHeight="1">
      <c r="A264" s="14"/>
      <c r="B264" s="15"/>
      <c r="C264" s="19"/>
      <c r="D264" s="17">
        <f>LOOKUP(C264,'男表'!$K$2:$K$14,'男表'!$J$2:$J$14)</f>
        <v>0</v>
      </c>
      <c r="E264" s="16"/>
      <c r="F264" s="18">
        <f>LOOKUP(E264,'男表'!$E$2:$E$24,'男表'!$D$2:$D$24)</f>
        <v>0</v>
      </c>
      <c r="G264" s="19"/>
      <c r="H264" s="20">
        <f>LOOKUP(G264,'男表'!$O$2:$O$24,'男表'!$M$2:$M$24)</f>
        <v>0</v>
      </c>
      <c r="I264" s="21"/>
      <c r="J264" s="22"/>
      <c r="K264" s="23"/>
      <c r="L264" s="22"/>
      <c r="M264" s="41">
        <f t="shared" si="6"/>
        <v>0</v>
      </c>
      <c r="N264" s="22" t="str">
        <f t="shared" si="7"/>
        <v> </v>
      </c>
    </row>
    <row r="265" spans="1:14" ht="16.5" customHeight="1">
      <c r="A265" s="14"/>
      <c r="B265" s="15"/>
      <c r="C265" s="19"/>
      <c r="D265" s="17">
        <f>LOOKUP(C265,'男表'!$K$2:$K$14,'男表'!$J$2:$J$14)</f>
        <v>0</v>
      </c>
      <c r="E265" s="16"/>
      <c r="F265" s="18">
        <f>LOOKUP(E265,'男表'!$E$2:$E$24,'男表'!$D$2:$D$24)</f>
        <v>0</v>
      </c>
      <c r="G265" s="19"/>
      <c r="H265" s="20">
        <f>LOOKUP(G265,'男表'!$O$2:$O$24,'男表'!$M$2:$M$24)</f>
        <v>0</v>
      </c>
      <c r="I265" s="21"/>
      <c r="J265" s="22"/>
      <c r="K265" s="23"/>
      <c r="L265" s="22"/>
      <c r="M265" s="41">
        <f t="shared" si="6"/>
        <v>0</v>
      </c>
      <c r="N265" s="22" t="str">
        <f t="shared" si="7"/>
        <v> </v>
      </c>
    </row>
    <row r="266" spans="1:14" ht="16.5" customHeight="1">
      <c r="A266" s="14"/>
      <c r="B266" s="15"/>
      <c r="C266" s="19"/>
      <c r="D266" s="17">
        <f>LOOKUP(C266,'男表'!$K$2:$K$14,'男表'!$J$2:$J$14)</f>
        <v>0</v>
      </c>
      <c r="E266" s="16"/>
      <c r="F266" s="18">
        <f>LOOKUP(E266,'男表'!$E$2:$E$24,'男表'!$D$2:$D$24)</f>
        <v>0</v>
      </c>
      <c r="G266" s="19"/>
      <c r="H266" s="20">
        <f>LOOKUP(G266,'男表'!$O$2:$O$24,'男表'!$M$2:$M$24)</f>
        <v>0</v>
      </c>
      <c r="I266" s="21"/>
      <c r="J266" s="22"/>
      <c r="K266" s="23"/>
      <c r="L266" s="22"/>
      <c r="M266" s="41">
        <f t="shared" si="6"/>
        <v>0</v>
      </c>
      <c r="N266" s="22" t="str">
        <f t="shared" si="7"/>
        <v> </v>
      </c>
    </row>
    <row r="267" spans="1:14" ht="16.5" customHeight="1">
      <c r="A267" s="14"/>
      <c r="B267" s="15"/>
      <c r="C267" s="19"/>
      <c r="D267" s="17">
        <f>LOOKUP(C267,'男表'!$K$2:$K$14,'男表'!$J$2:$J$14)</f>
        <v>0</v>
      </c>
      <c r="E267" s="16"/>
      <c r="F267" s="18">
        <f>LOOKUP(E267,'男表'!$E$2:$E$24,'男表'!$D$2:$D$24)</f>
        <v>0</v>
      </c>
      <c r="G267" s="19"/>
      <c r="H267" s="20">
        <f>LOOKUP(G267,'男表'!$O$2:$O$24,'男表'!$M$2:$M$24)</f>
        <v>0</v>
      </c>
      <c r="I267" s="21"/>
      <c r="J267" s="22"/>
      <c r="K267" s="23"/>
      <c r="L267" s="22"/>
      <c r="M267" s="41">
        <f t="shared" si="6"/>
        <v>0</v>
      </c>
      <c r="N267" s="22" t="str">
        <f t="shared" si="7"/>
        <v> </v>
      </c>
    </row>
    <row r="268" spans="1:14" ht="16.5" customHeight="1">
      <c r="A268" s="14"/>
      <c r="B268" s="15"/>
      <c r="C268" s="19"/>
      <c r="D268" s="17">
        <f>LOOKUP(C268,'男表'!$K$2:$K$14,'男表'!$J$2:$J$14)</f>
        <v>0</v>
      </c>
      <c r="E268" s="16"/>
      <c r="F268" s="18">
        <f>LOOKUP(E268,'男表'!$E$2:$E$24,'男表'!$D$2:$D$24)</f>
        <v>0</v>
      </c>
      <c r="G268" s="19"/>
      <c r="H268" s="20">
        <f>LOOKUP(G268,'男表'!$O$2:$O$24,'男表'!$M$2:$M$24)</f>
        <v>0</v>
      </c>
      <c r="I268" s="21"/>
      <c r="J268" s="22"/>
      <c r="K268" s="23"/>
      <c r="L268" s="22"/>
      <c r="M268" s="41">
        <f aca="true" t="shared" si="8" ref="M268:M331">D268+F268+H268+I268+J268+K268+L268</f>
        <v>0</v>
      </c>
      <c r="N268" s="22" t="str">
        <f aca="true" t="shared" si="9" ref="N268:N331">IF(M268&gt;100,"无效",IF(M268&gt;=90,"优秀",IF(M268&gt;=80,"良好",IF(M268&gt;=70,"中",IF(M268&gt;=60,"及格",IF(M268&gt;0,"不及格"," "))))))</f>
        <v> </v>
      </c>
    </row>
    <row r="269" spans="1:14" ht="16.5" customHeight="1">
      <c r="A269" s="14"/>
      <c r="B269" s="15"/>
      <c r="C269" s="19"/>
      <c r="D269" s="17">
        <f>LOOKUP(C269,'男表'!$K$2:$K$14,'男表'!$J$2:$J$14)</f>
        <v>0</v>
      </c>
      <c r="E269" s="16"/>
      <c r="F269" s="18">
        <f>LOOKUP(E269,'男表'!$E$2:$E$24,'男表'!$D$2:$D$24)</f>
        <v>0</v>
      </c>
      <c r="G269" s="19"/>
      <c r="H269" s="20">
        <f>LOOKUP(G269,'男表'!$O$2:$O$24,'男表'!$M$2:$M$24)</f>
        <v>0</v>
      </c>
      <c r="I269" s="21"/>
      <c r="J269" s="22"/>
      <c r="K269" s="23"/>
      <c r="L269" s="22"/>
      <c r="M269" s="41">
        <f t="shared" si="8"/>
        <v>0</v>
      </c>
      <c r="N269" s="22" t="str">
        <f t="shared" si="9"/>
        <v> </v>
      </c>
    </row>
    <row r="270" spans="1:14" ht="16.5" customHeight="1">
      <c r="A270" s="14"/>
      <c r="B270" s="15"/>
      <c r="C270" s="19"/>
      <c r="D270" s="17">
        <f>LOOKUP(C270,'男表'!$K$2:$K$14,'男表'!$J$2:$J$14)</f>
        <v>0</v>
      </c>
      <c r="E270" s="16"/>
      <c r="F270" s="18">
        <f>LOOKUP(E270,'男表'!$E$2:$E$24,'男表'!$D$2:$D$24)</f>
        <v>0</v>
      </c>
      <c r="G270" s="19"/>
      <c r="H270" s="20">
        <f>LOOKUP(G270,'男表'!$O$2:$O$24,'男表'!$M$2:$M$24)</f>
        <v>0</v>
      </c>
      <c r="I270" s="21"/>
      <c r="J270" s="22"/>
      <c r="K270" s="23"/>
      <c r="L270" s="22"/>
      <c r="M270" s="41">
        <f t="shared" si="8"/>
        <v>0</v>
      </c>
      <c r="N270" s="22" t="str">
        <f t="shared" si="9"/>
        <v> </v>
      </c>
    </row>
    <row r="271" spans="1:14" ht="16.5" customHeight="1">
      <c r="A271" s="14"/>
      <c r="B271" s="15"/>
      <c r="C271" s="19"/>
      <c r="D271" s="17">
        <f>LOOKUP(C271,'男表'!$K$2:$K$14,'男表'!$J$2:$J$14)</f>
        <v>0</v>
      </c>
      <c r="E271" s="16"/>
      <c r="F271" s="18">
        <f>LOOKUP(E271,'男表'!$E$2:$E$24,'男表'!$D$2:$D$24)</f>
        <v>0</v>
      </c>
      <c r="G271" s="19"/>
      <c r="H271" s="20">
        <f>LOOKUP(G271,'男表'!$O$2:$O$24,'男表'!$M$2:$M$24)</f>
        <v>0</v>
      </c>
      <c r="I271" s="21"/>
      <c r="J271" s="22"/>
      <c r="K271" s="23"/>
      <c r="L271" s="22"/>
      <c r="M271" s="41">
        <f t="shared" si="8"/>
        <v>0</v>
      </c>
      <c r="N271" s="22" t="str">
        <f t="shared" si="9"/>
        <v> </v>
      </c>
    </row>
    <row r="272" spans="1:14" ht="16.5" customHeight="1">
      <c r="A272" s="14"/>
      <c r="B272" s="15"/>
      <c r="C272" s="19"/>
      <c r="D272" s="17">
        <f>LOOKUP(C272,'男表'!$K$2:$K$14,'男表'!$J$2:$J$14)</f>
        <v>0</v>
      </c>
      <c r="E272" s="16"/>
      <c r="F272" s="18">
        <f>LOOKUP(E272,'男表'!$E$2:$E$24,'男表'!$D$2:$D$24)</f>
        <v>0</v>
      </c>
      <c r="G272" s="19"/>
      <c r="H272" s="20">
        <f>LOOKUP(G272,'男表'!$O$2:$O$24,'男表'!$M$2:$M$24)</f>
        <v>0</v>
      </c>
      <c r="I272" s="21"/>
      <c r="J272" s="22"/>
      <c r="K272" s="23"/>
      <c r="L272" s="22"/>
      <c r="M272" s="41">
        <f t="shared" si="8"/>
        <v>0</v>
      </c>
      <c r="N272" s="22" t="str">
        <f t="shared" si="9"/>
        <v> </v>
      </c>
    </row>
    <row r="273" spans="1:14" ht="16.5" customHeight="1">
      <c r="A273" s="14"/>
      <c r="B273" s="15"/>
      <c r="C273" s="19"/>
      <c r="D273" s="17">
        <f>LOOKUP(C273,'男表'!$K$2:$K$14,'男表'!$J$2:$J$14)</f>
        <v>0</v>
      </c>
      <c r="E273" s="16"/>
      <c r="F273" s="18">
        <f>LOOKUP(E273,'男表'!$E$2:$E$24,'男表'!$D$2:$D$24)</f>
        <v>0</v>
      </c>
      <c r="G273" s="19"/>
      <c r="H273" s="20">
        <f>LOOKUP(G273,'男表'!$O$2:$O$24,'男表'!$M$2:$M$24)</f>
        <v>0</v>
      </c>
      <c r="I273" s="21"/>
      <c r="J273" s="22"/>
      <c r="K273" s="23"/>
      <c r="L273" s="22"/>
      <c r="M273" s="41">
        <f t="shared" si="8"/>
        <v>0</v>
      </c>
      <c r="N273" s="22" t="str">
        <f t="shared" si="9"/>
        <v> </v>
      </c>
    </row>
    <row r="274" spans="1:14" ht="16.5" customHeight="1">
      <c r="A274" s="14"/>
      <c r="B274" s="15"/>
      <c r="C274" s="19"/>
      <c r="D274" s="17">
        <f>LOOKUP(C274,'男表'!$K$2:$K$14,'男表'!$J$2:$J$14)</f>
        <v>0</v>
      </c>
      <c r="E274" s="16"/>
      <c r="F274" s="18">
        <f>LOOKUP(E274,'男表'!$E$2:$E$24,'男表'!$D$2:$D$24)</f>
        <v>0</v>
      </c>
      <c r="G274" s="19"/>
      <c r="H274" s="20">
        <f>LOOKUP(G274,'男表'!$O$2:$O$24,'男表'!$M$2:$M$24)</f>
        <v>0</v>
      </c>
      <c r="I274" s="21"/>
      <c r="J274" s="22"/>
      <c r="K274" s="23"/>
      <c r="L274" s="22"/>
      <c r="M274" s="41">
        <f t="shared" si="8"/>
        <v>0</v>
      </c>
      <c r="N274" s="22" t="str">
        <f t="shared" si="9"/>
        <v> </v>
      </c>
    </row>
    <row r="275" spans="1:14" ht="16.5" customHeight="1">
      <c r="A275" s="14"/>
      <c r="B275" s="15"/>
      <c r="C275" s="19"/>
      <c r="D275" s="17">
        <f>LOOKUP(C275,'男表'!$K$2:$K$14,'男表'!$J$2:$J$14)</f>
        <v>0</v>
      </c>
      <c r="E275" s="16"/>
      <c r="F275" s="18">
        <f>LOOKUP(E275,'男表'!$E$2:$E$24,'男表'!$D$2:$D$24)</f>
        <v>0</v>
      </c>
      <c r="G275" s="19"/>
      <c r="H275" s="20">
        <f>LOOKUP(G275,'男表'!$O$2:$O$24,'男表'!$M$2:$M$24)</f>
        <v>0</v>
      </c>
      <c r="I275" s="21"/>
      <c r="J275" s="22"/>
      <c r="K275" s="23"/>
      <c r="L275" s="22"/>
      <c r="M275" s="41">
        <f t="shared" si="8"/>
        <v>0</v>
      </c>
      <c r="N275" s="22" t="str">
        <f t="shared" si="9"/>
        <v> </v>
      </c>
    </row>
    <row r="276" spans="1:14" ht="16.5" customHeight="1">
      <c r="A276" s="14"/>
      <c r="B276" s="15"/>
      <c r="C276" s="19"/>
      <c r="D276" s="17">
        <f>LOOKUP(C276,'男表'!$K$2:$K$14,'男表'!$J$2:$J$14)</f>
        <v>0</v>
      </c>
      <c r="E276" s="16"/>
      <c r="F276" s="18">
        <f>LOOKUP(E276,'男表'!$E$2:$E$24,'男表'!$D$2:$D$24)</f>
        <v>0</v>
      </c>
      <c r="G276" s="19"/>
      <c r="H276" s="20">
        <f>LOOKUP(G276,'男表'!$O$2:$O$24,'男表'!$M$2:$M$24)</f>
        <v>0</v>
      </c>
      <c r="I276" s="21"/>
      <c r="J276" s="22"/>
      <c r="K276" s="23"/>
      <c r="L276" s="22"/>
      <c r="M276" s="41">
        <f t="shared" si="8"/>
        <v>0</v>
      </c>
      <c r="N276" s="22" t="str">
        <f t="shared" si="9"/>
        <v> </v>
      </c>
    </row>
    <row r="277" spans="1:14" ht="16.5" customHeight="1">
      <c r="A277" s="14"/>
      <c r="B277" s="15"/>
      <c r="C277" s="19"/>
      <c r="D277" s="17">
        <f>LOOKUP(C277,'男表'!$K$2:$K$14,'男表'!$J$2:$J$14)</f>
        <v>0</v>
      </c>
      <c r="E277" s="16"/>
      <c r="F277" s="18">
        <f>LOOKUP(E277,'男表'!$E$2:$E$24,'男表'!$D$2:$D$24)</f>
        <v>0</v>
      </c>
      <c r="G277" s="19"/>
      <c r="H277" s="20">
        <f>LOOKUP(G277,'男表'!$O$2:$O$24,'男表'!$M$2:$M$24)</f>
        <v>0</v>
      </c>
      <c r="I277" s="21"/>
      <c r="J277" s="22"/>
      <c r="K277" s="23"/>
      <c r="L277" s="22"/>
      <c r="M277" s="41">
        <f t="shared" si="8"/>
        <v>0</v>
      </c>
      <c r="N277" s="22" t="str">
        <f t="shared" si="9"/>
        <v> </v>
      </c>
    </row>
    <row r="278" spans="1:14" ht="16.5" customHeight="1">
      <c r="A278" s="14"/>
      <c r="B278" s="15"/>
      <c r="C278" s="19"/>
      <c r="D278" s="17">
        <f>LOOKUP(C278,'男表'!$K$2:$K$14,'男表'!$J$2:$J$14)</f>
        <v>0</v>
      </c>
      <c r="E278" s="16"/>
      <c r="F278" s="18">
        <f>LOOKUP(E278,'男表'!$E$2:$E$24,'男表'!$D$2:$D$24)</f>
        <v>0</v>
      </c>
      <c r="G278" s="19"/>
      <c r="H278" s="20">
        <f>LOOKUP(G278,'男表'!$O$2:$O$24,'男表'!$M$2:$M$24)</f>
        <v>0</v>
      </c>
      <c r="I278" s="21"/>
      <c r="J278" s="22"/>
      <c r="K278" s="23"/>
      <c r="L278" s="22"/>
      <c r="M278" s="41">
        <f t="shared" si="8"/>
        <v>0</v>
      </c>
      <c r="N278" s="22" t="str">
        <f t="shared" si="9"/>
        <v> </v>
      </c>
    </row>
    <row r="279" spans="1:14" ht="16.5" customHeight="1">
      <c r="A279" s="14"/>
      <c r="B279" s="15"/>
      <c r="C279" s="19"/>
      <c r="D279" s="17">
        <f>LOOKUP(C279,'男表'!$K$2:$K$14,'男表'!$J$2:$J$14)</f>
        <v>0</v>
      </c>
      <c r="E279" s="16"/>
      <c r="F279" s="18">
        <f>LOOKUP(E279,'男表'!$E$2:$E$24,'男表'!$D$2:$D$24)</f>
        <v>0</v>
      </c>
      <c r="G279" s="19"/>
      <c r="H279" s="20">
        <f>LOOKUP(G279,'男表'!$O$2:$O$24,'男表'!$M$2:$M$24)</f>
        <v>0</v>
      </c>
      <c r="I279" s="21"/>
      <c r="J279" s="22"/>
      <c r="K279" s="23"/>
      <c r="L279" s="22"/>
      <c r="M279" s="41">
        <f t="shared" si="8"/>
        <v>0</v>
      </c>
      <c r="N279" s="22" t="str">
        <f t="shared" si="9"/>
        <v> </v>
      </c>
    </row>
    <row r="280" spans="1:14" ht="16.5" customHeight="1">
      <c r="A280" s="14"/>
      <c r="B280" s="15"/>
      <c r="C280" s="19"/>
      <c r="D280" s="17">
        <f>LOOKUP(C280,'男表'!$K$2:$K$14,'男表'!$J$2:$J$14)</f>
        <v>0</v>
      </c>
      <c r="E280" s="16"/>
      <c r="F280" s="18">
        <f>LOOKUP(E280,'男表'!$E$2:$E$24,'男表'!$D$2:$D$24)</f>
        <v>0</v>
      </c>
      <c r="G280" s="19"/>
      <c r="H280" s="20">
        <f>LOOKUP(G280,'男表'!$O$2:$O$24,'男表'!$M$2:$M$24)</f>
        <v>0</v>
      </c>
      <c r="I280" s="21"/>
      <c r="J280" s="22"/>
      <c r="K280" s="23"/>
      <c r="L280" s="22"/>
      <c r="M280" s="41">
        <f t="shared" si="8"/>
        <v>0</v>
      </c>
      <c r="N280" s="22" t="str">
        <f t="shared" si="9"/>
        <v> </v>
      </c>
    </row>
    <row r="281" spans="1:14" ht="16.5" customHeight="1">
      <c r="A281" s="14"/>
      <c r="B281" s="15"/>
      <c r="C281" s="19"/>
      <c r="D281" s="17">
        <f>LOOKUP(C281,'男表'!$K$2:$K$14,'男表'!$J$2:$J$14)</f>
        <v>0</v>
      </c>
      <c r="E281" s="16"/>
      <c r="F281" s="18">
        <f>LOOKUP(E281,'男表'!$E$2:$E$24,'男表'!$D$2:$D$24)</f>
        <v>0</v>
      </c>
      <c r="G281" s="19"/>
      <c r="H281" s="20">
        <f>LOOKUP(G281,'男表'!$O$2:$O$24,'男表'!$M$2:$M$24)</f>
        <v>0</v>
      </c>
      <c r="I281" s="21"/>
      <c r="J281" s="22"/>
      <c r="K281" s="23"/>
      <c r="L281" s="22"/>
      <c r="M281" s="41">
        <f t="shared" si="8"/>
        <v>0</v>
      </c>
      <c r="N281" s="22" t="str">
        <f t="shared" si="9"/>
        <v> </v>
      </c>
    </row>
    <row r="282" spans="1:14" ht="16.5" customHeight="1">
      <c r="A282" s="14"/>
      <c r="B282" s="15"/>
      <c r="C282" s="19"/>
      <c r="D282" s="17">
        <f>LOOKUP(C282,'男表'!$K$2:$K$14,'男表'!$J$2:$J$14)</f>
        <v>0</v>
      </c>
      <c r="E282" s="16"/>
      <c r="F282" s="18">
        <f>LOOKUP(E282,'男表'!$E$2:$E$24,'男表'!$D$2:$D$24)</f>
        <v>0</v>
      </c>
      <c r="G282" s="19"/>
      <c r="H282" s="20">
        <f>LOOKUP(G282,'男表'!$O$2:$O$24,'男表'!$M$2:$M$24)</f>
        <v>0</v>
      </c>
      <c r="I282" s="21"/>
      <c r="J282" s="22"/>
      <c r="K282" s="23"/>
      <c r="L282" s="22"/>
      <c r="M282" s="41">
        <f t="shared" si="8"/>
        <v>0</v>
      </c>
      <c r="N282" s="22" t="str">
        <f t="shared" si="9"/>
        <v> </v>
      </c>
    </row>
    <row r="283" spans="1:14" ht="16.5" customHeight="1">
      <c r="A283" s="14"/>
      <c r="B283" s="15"/>
      <c r="C283" s="19"/>
      <c r="D283" s="17">
        <f>LOOKUP(C283,'男表'!$K$2:$K$14,'男表'!$J$2:$J$14)</f>
        <v>0</v>
      </c>
      <c r="E283" s="16"/>
      <c r="F283" s="18">
        <f>LOOKUP(E283,'男表'!$E$2:$E$24,'男表'!$D$2:$D$24)</f>
        <v>0</v>
      </c>
      <c r="G283" s="19"/>
      <c r="H283" s="20">
        <f>LOOKUP(G283,'男表'!$O$2:$O$24,'男表'!$M$2:$M$24)</f>
        <v>0</v>
      </c>
      <c r="I283" s="21"/>
      <c r="J283" s="22"/>
      <c r="K283" s="23"/>
      <c r="L283" s="22"/>
      <c r="M283" s="41">
        <f t="shared" si="8"/>
        <v>0</v>
      </c>
      <c r="N283" s="22" t="str">
        <f t="shared" si="9"/>
        <v> </v>
      </c>
    </row>
    <row r="284" spans="1:14" ht="16.5" customHeight="1">
      <c r="A284" s="14"/>
      <c r="B284" s="15"/>
      <c r="C284" s="19"/>
      <c r="D284" s="17">
        <f>LOOKUP(C284,'男表'!$K$2:$K$14,'男表'!$J$2:$J$14)</f>
        <v>0</v>
      </c>
      <c r="E284" s="16"/>
      <c r="F284" s="18">
        <f>LOOKUP(E284,'男表'!$E$2:$E$24,'男表'!$D$2:$D$24)</f>
        <v>0</v>
      </c>
      <c r="G284" s="19"/>
      <c r="H284" s="20">
        <f>LOOKUP(G284,'男表'!$O$2:$O$24,'男表'!$M$2:$M$24)</f>
        <v>0</v>
      </c>
      <c r="I284" s="21"/>
      <c r="J284" s="22"/>
      <c r="K284" s="23"/>
      <c r="L284" s="22"/>
      <c r="M284" s="41">
        <f t="shared" si="8"/>
        <v>0</v>
      </c>
      <c r="N284" s="22" t="str">
        <f t="shared" si="9"/>
        <v> </v>
      </c>
    </row>
    <row r="285" spans="1:14" ht="16.5" customHeight="1">
      <c r="A285" s="14"/>
      <c r="B285" s="15"/>
      <c r="C285" s="19"/>
      <c r="D285" s="17">
        <f>LOOKUP(C285,'男表'!$K$2:$K$14,'男表'!$J$2:$J$14)</f>
        <v>0</v>
      </c>
      <c r="E285" s="16"/>
      <c r="F285" s="18">
        <f>LOOKUP(E285,'男表'!$E$2:$E$24,'男表'!$D$2:$D$24)</f>
        <v>0</v>
      </c>
      <c r="G285" s="19"/>
      <c r="H285" s="20">
        <f>LOOKUP(G285,'男表'!$O$2:$O$24,'男表'!$M$2:$M$24)</f>
        <v>0</v>
      </c>
      <c r="I285" s="21"/>
      <c r="J285" s="22"/>
      <c r="K285" s="23"/>
      <c r="L285" s="22"/>
      <c r="M285" s="41">
        <f t="shared" si="8"/>
        <v>0</v>
      </c>
      <c r="N285" s="22" t="str">
        <f t="shared" si="9"/>
        <v> </v>
      </c>
    </row>
    <row r="286" spans="1:14" ht="16.5" customHeight="1">
      <c r="A286" s="14"/>
      <c r="B286" s="15"/>
      <c r="C286" s="19"/>
      <c r="D286" s="17">
        <f>LOOKUP(C286,'男表'!$K$2:$K$14,'男表'!$J$2:$J$14)</f>
        <v>0</v>
      </c>
      <c r="E286" s="16"/>
      <c r="F286" s="18">
        <f>LOOKUP(E286,'男表'!$E$2:$E$24,'男表'!$D$2:$D$24)</f>
        <v>0</v>
      </c>
      <c r="G286" s="19"/>
      <c r="H286" s="20">
        <f>LOOKUP(G286,'男表'!$O$2:$O$24,'男表'!$M$2:$M$24)</f>
        <v>0</v>
      </c>
      <c r="I286" s="21"/>
      <c r="J286" s="22"/>
      <c r="K286" s="23"/>
      <c r="L286" s="22"/>
      <c r="M286" s="41">
        <f t="shared" si="8"/>
        <v>0</v>
      </c>
      <c r="N286" s="22" t="str">
        <f t="shared" si="9"/>
        <v> </v>
      </c>
    </row>
    <row r="287" spans="1:14" ht="16.5" customHeight="1">
      <c r="A287" s="14"/>
      <c r="B287" s="15"/>
      <c r="C287" s="19"/>
      <c r="D287" s="17">
        <f>LOOKUP(C287,'男表'!$K$2:$K$14,'男表'!$J$2:$J$14)</f>
        <v>0</v>
      </c>
      <c r="E287" s="16"/>
      <c r="F287" s="18">
        <f>LOOKUP(E287,'男表'!$E$2:$E$24,'男表'!$D$2:$D$24)</f>
        <v>0</v>
      </c>
      <c r="G287" s="19"/>
      <c r="H287" s="20">
        <f>LOOKUP(G287,'男表'!$O$2:$O$24,'男表'!$M$2:$M$24)</f>
        <v>0</v>
      </c>
      <c r="I287" s="21"/>
      <c r="J287" s="22"/>
      <c r="K287" s="23"/>
      <c r="L287" s="22"/>
      <c r="M287" s="41">
        <f t="shared" si="8"/>
        <v>0</v>
      </c>
      <c r="N287" s="22" t="str">
        <f t="shared" si="9"/>
        <v> </v>
      </c>
    </row>
    <row r="288" spans="1:14" ht="16.5" customHeight="1">
      <c r="A288" s="14"/>
      <c r="B288" s="15"/>
      <c r="C288" s="19"/>
      <c r="D288" s="17">
        <f>LOOKUP(C288,'男表'!$K$2:$K$14,'男表'!$J$2:$J$14)</f>
        <v>0</v>
      </c>
      <c r="E288" s="16"/>
      <c r="F288" s="18">
        <f>LOOKUP(E288,'男表'!$E$2:$E$24,'男表'!$D$2:$D$24)</f>
        <v>0</v>
      </c>
      <c r="G288" s="19"/>
      <c r="H288" s="20">
        <f>LOOKUP(G288,'男表'!$O$2:$O$24,'男表'!$M$2:$M$24)</f>
        <v>0</v>
      </c>
      <c r="I288" s="21"/>
      <c r="J288" s="22"/>
      <c r="K288" s="23"/>
      <c r="L288" s="22"/>
      <c r="M288" s="41">
        <f t="shared" si="8"/>
        <v>0</v>
      </c>
      <c r="N288" s="22" t="str">
        <f t="shared" si="9"/>
        <v> </v>
      </c>
    </row>
    <row r="289" spans="1:14" ht="16.5" customHeight="1">
      <c r="A289" s="14"/>
      <c r="B289" s="15"/>
      <c r="C289" s="19"/>
      <c r="D289" s="17">
        <f>LOOKUP(C289,'男表'!$K$2:$K$14,'男表'!$J$2:$J$14)</f>
        <v>0</v>
      </c>
      <c r="E289" s="16"/>
      <c r="F289" s="18">
        <f>LOOKUP(E289,'男表'!$E$2:$E$24,'男表'!$D$2:$D$24)</f>
        <v>0</v>
      </c>
      <c r="G289" s="19"/>
      <c r="H289" s="20">
        <f>LOOKUP(G289,'男表'!$O$2:$O$24,'男表'!$M$2:$M$24)</f>
        <v>0</v>
      </c>
      <c r="I289" s="21"/>
      <c r="J289" s="22"/>
      <c r="K289" s="23"/>
      <c r="L289" s="22"/>
      <c r="M289" s="41">
        <f t="shared" si="8"/>
        <v>0</v>
      </c>
      <c r="N289" s="22" t="str">
        <f t="shared" si="9"/>
        <v> </v>
      </c>
    </row>
    <row r="290" spans="1:14" ht="16.5" customHeight="1">
      <c r="A290" s="14"/>
      <c r="B290" s="15"/>
      <c r="C290" s="19"/>
      <c r="D290" s="17">
        <f>LOOKUP(C290,'男表'!$K$2:$K$14,'男表'!$J$2:$J$14)</f>
        <v>0</v>
      </c>
      <c r="E290" s="16"/>
      <c r="F290" s="18">
        <f>LOOKUP(E290,'男表'!$E$2:$E$24,'男表'!$D$2:$D$24)</f>
        <v>0</v>
      </c>
      <c r="G290" s="19"/>
      <c r="H290" s="20">
        <f>LOOKUP(G290,'男表'!$O$2:$O$24,'男表'!$M$2:$M$24)</f>
        <v>0</v>
      </c>
      <c r="I290" s="21"/>
      <c r="J290" s="22"/>
      <c r="K290" s="23"/>
      <c r="L290" s="22"/>
      <c r="M290" s="41">
        <f t="shared" si="8"/>
        <v>0</v>
      </c>
      <c r="N290" s="22" t="str">
        <f t="shared" si="9"/>
        <v> </v>
      </c>
    </row>
    <row r="291" spans="1:14" ht="16.5" customHeight="1">
      <c r="A291" s="14"/>
      <c r="B291" s="15"/>
      <c r="C291" s="19"/>
      <c r="D291" s="17">
        <f>LOOKUP(C291,'男表'!$K$2:$K$14,'男表'!$J$2:$J$14)</f>
        <v>0</v>
      </c>
      <c r="E291" s="16"/>
      <c r="F291" s="18">
        <f>LOOKUP(E291,'男表'!$E$2:$E$24,'男表'!$D$2:$D$24)</f>
        <v>0</v>
      </c>
      <c r="G291" s="19"/>
      <c r="H291" s="20">
        <f>LOOKUP(G291,'男表'!$O$2:$O$24,'男表'!$M$2:$M$24)</f>
        <v>0</v>
      </c>
      <c r="I291" s="21"/>
      <c r="J291" s="22"/>
      <c r="K291" s="23"/>
      <c r="L291" s="22"/>
      <c r="M291" s="41">
        <f t="shared" si="8"/>
        <v>0</v>
      </c>
      <c r="N291" s="22" t="str">
        <f t="shared" si="9"/>
        <v> </v>
      </c>
    </row>
    <row r="292" spans="1:14" ht="16.5" customHeight="1">
      <c r="A292" s="14"/>
      <c r="B292" s="15"/>
      <c r="C292" s="19"/>
      <c r="D292" s="17">
        <f>LOOKUP(C292,'男表'!$K$2:$K$14,'男表'!$J$2:$J$14)</f>
        <v>0</v>
      </c>
      <c r="E292" s="16"/>
      <c r="F292" s="18">
        <f>LOOKUP(E292,'男表'!$E$2:$E$24,'男表'!$D$2:$D$24)</f>
        <v>0</v>
      </c>
      <c r="G292" s="19"/>
      <c r="H292" s="20">
        <f>LOOKUP(G292,'男表'!$O$2:$O$24,'男表'!$M$2:$M$24)</f>
        <v>0</v>
      </c>
      <c r="I292" s="21"/>
      <c r="J292" s="22"/>
      <c r="K292" s="23"/>
      <c r="L292" s="22"/>
      <c r="M292" s="41">
        <f t="shared" si="8"/>
        <v>0</v>
      </c>
      <c r="N292" s="22" t="str">
        <f t="shared" si="9"/>
        <v> </v>
      </c>
    </row>
    <row r="293" spans="1:14" ht="16.5" customHeight="1">
      <c r="A293" s="14"/>
      <c r="B293" s="15"/>
      <c r="C293" s="19"/>
      <c r="D293" s="17">
        <f>LOOKUP(C293,'男表'!$K$2:$K$14,'男表'!$J$2:$J$14)</f>
        <v>0</v>
      </c>
      <c r="E293" s="16"/>
      <c r="F293" s="18">
        <f>LOOKUP(E293,'男表'!$E$2:$E$24,'男表'!$D$2:$D$24)</f>
        <v>0</v>
      </c>
      <c r="G293" s="19"/>
      <c r="H293" s="20">
        <f>LOOKUP(G293,'男表'!$O$2:$O$24,'男表'!$M$2:$M$24)</f>
        <v>0</v>
      </c>
      <c r="I293" s="21"/>
      <c r="J293" s="22"/>
      <c r="K293" s="23"/>
      <c r="L293" s="22"/>
      <c r="M293" s="41">
        <f t="shared" si="8"/>
        <v>0</v>
      </c>
      <c r="N293" s="22" t="str">
        <f t="shared" si="9"/>
        <v> </v>
      </c>
    </row>
    <row r="294" spans="1:14" ht="16.5" customHeight="1">
      <c r="A294" s="14"/>
      <c r="B294" s="15"/>
      <c r="C294" s="19"/>
      <c r="D294" s="17">
        <f>LOOKUP(C294,'男表'!$K$2:$K$14,'男表'!$J$2:$J$14)</f>
        <v>0</v>
      </c>
      <c r="E294" s="16"/>
      <c r="F294" s="18">
        <f>LOOKUP(E294,'男表'!$E$2:$E$24,'男表'!$D$2:$D$24)</f>
        <v>0</v>
      </c>
      <c r="G294" s="19"/>
      <c r="H294" s="20">
        <f>LOOKUP(G294,'男表'!$O$2:$O$24,'男表'!$M$2:$M$24)</f>
        <v>0</v>
      </c>
      <c r="I294" s="21"/>
      <c r="J294" s="22"/>
      <c r="K294" s="23"/>
      <c r="L294" s="22"/>
      <c r="M294" s="41">
        <f t="shared" si="8"/>
        <v>0</v>
      </c>
      <c r="N294" s="22" t="str">
        <f t="shared" si="9"/>
        <v> </v>
      </c>
    </row>
    <row r="295" spans="1:14" ht="16.5" customHeight="1">
      <c r="A295" s="14"/>
      <c r="B295" s="15"/>
      <c r="C295" s="19"/>
      <c r="D295" s="17">
        <f>LOOKUP(C295,'男表'!$K$2:$K$14,'男表'!$J$2:$J$14)</f>
        <v>0</v>
      </c>
      <c r="E295" s="16"/>
      <c r="F295" s="18">
        <f>LOOKUP(E295,'男表'!$E$2:$E$24,'男表'!$D$2:$D$24)</f>
        <v>0</v>
      </c>
      <c r="G295" s="19"/>
      <c r="H295" s="20">
        <f>LOOKUP(G295,'男表'!$O$2:$O$24,'男表'!$M$2:$M$24)</f>
        <v>0</v>
      </c>
      <c r="I295" s="21"/>
      <c r="J295" s="22"/>
      <c r="K295" s="23"/>
      <c r="L295" s="22"/>
      <c r="M295" s="41">
        <f t="shared" si="8"/>
        <v>0</v>
      </c>
      <c r="N295" s="22" t="str">
        <f t="shared" si="9"/>
        <v> </v>
      </c>
    </row>
    <row r="296" spans="1:14" ht="16.5" customHeight="1">
      <c r="A296" s="14"/>
      <c r="B296" s="15"/>
      <c r="C296" s="19"/>
      <c r="D296" s="17">
        <f>LOOKUP(C296,'男表'!$K$2:$K$14,'男表'!$J$2:$J$14)</f>
        <v>0</v>
      </c>
      <c r="E296" s="16"/>
      <c r="F296" s="18">
        <f>LOOKUP(E296,'男表'!$E$2:$E$24,'男表'!$D$2:$D$24)</f>
        <v>0</v>
      </c>
      <c r="G296" s="19"/>
      <c r="H296" s="20">
        <f>LOOKUP(G296,'男表'!$O$2:$O$24,'男表'!$M$2:$M$24)</f>
        <v>0</v>
      </c>
      <c r="I296" s="21"/>
      <c r="J296" s="22"/>
      <c r="K296" s="23"/>
      <c r="L296" s="22"/>
      <c r="M296" s="41">
        <f t="shared" si="8"/>
        <v>0</v>
      </c>
      <c r="N296" s="22" t="str">
        <f t="shared" si="9"/>
        <v> </v>
      </c>
    </row>
    <row r="297" spans="1:14" ht="16.5" customHeight="1">
      <c r="A297" s="14"/>
      <c r="B297" s="15"/>
      <c r="C297" s="19"/>
      <c r="D297" s="17">
        <f>LOOKUP(C297,'男表'!$K$2:$K$14,'男表'!$J$2:$J$14)</f>
        <v>0</v>
      </c>
      <c r="E297" s="16"/>
      <c r="F297" s="18">
        <f>LOOKUP(E297,'男表'!$E$2:$E$24,'男表'!$D$2:$D$24)</f>
        <v>0</v>
      </c>
      <c r="G297" s="19"/>
      <c r="H297" s="20">
        <f>LOOKUP(G297,'男表'!$O$2:$O$24,'男表'!$M$2:$M$24)</f>
        <v>0</v>
      </c>
      <c r="I297" s="21"/>
      <c r="J297" s="22"/>
      <c r="K297" s="23"/>
      <c r="L297" s="22"/>
      <c r="M297" s="41">
        <f t="shared" si="8"/>
        <v>0</v>
      </c>
      <c r="N297" s="22" t="str">
        <f t="shared" si="9"/>
        <v> </v>
      </c>
    </row>
    <row r="298" spans="1:14" ht="16.5" customHeight="1">
      <c r="A298" s="14"/>
      <c r="B298" s="15"/>
      <c r="C298" s="19"/>
      <c r="D298" s="17">
        <f>LOOKUP(C298,'男表'!$K$2:$K$14,'男表'!$J$2:$J$14)</f>
        <v>0</v>
      </c>
      <c r="E298" s="16"/>
      <c r="F298" s="18">
        <f>LOOKUP(E298,'男表'!$E$2:$E$24,'男表'!$D$2:$D$24)</f>
        <v>0</v>
      </c>
      <c r="G298" s="19"/>
      <c r="H298" s="20">
        <f>LOOKUP(G298,'男表'!$O$2:$O$24,'男表'!$M$2:$M$24)</f>
        <v>0</v>
      </c>
      <c r="I298" s="21"/>
      <c r="J298" s="22"/>
      <c r="K298" s="23"/>
      <c r="L298" s="22"/>
      <c r="M298" s="41">
        <f t="shared" si="8"/>
        <v>0</v>
      </c>
      <c r="N298" s="22" t="str">
        <f t="shared" si="9"/>
        <v> </v>
      </c>
    </row>
    <row r="299" spans="1:14" ht="16.5" customHeight="1">
      <c r="A299" s="14"/>
      <c r="B299" s="15"/>
      <c r="C299" s="19"/>
      <c r="D299" s="17">
        <f>LOOKUP(C299,'男表'!$K$2:$K$14,'男表'!$J$2:$J$14)</f>
        <v>0</v>
      </c>
      <c r="E299" s="16"/>
      <c r="F299" s="18">
        <f>LOOKUP(E299,'男表'!$E$2:$E$24,'男表'!$D$2:$D$24)</f>
        <v>0</v>
      </c>
      <c r="G299" s="19"/>
      <c r="H299" s="20">
        <f>LOOKUP(G299,'男表'!$O$2:$O$24,'男表'!$M$2:$M$24)</f>
        <v>0</v>
      </c>
      <c r="I299" s="21"/>
      <c r="J299" s="22"/>
      <c r="K299" s="23"/>
      <c r="L299" s="22"/>
      <c r="M299" s="41">
        <f t="shared" si="8"/>
        <v>0</v>
      </c>
      <c r="N299" s="22" t="str">
        <f t="shared" si="9"/>
        <v> </v>
      </c>
    </row>
    <row r="300" spans="1:14" ht="16.5" customHeight="1">
      <c r="A300" s="14"/>
      <c r="B300" s="15"/>
      <c r="C300" s="19"/>
      <c r="D300" s="17">
        <f>LOOKUP(C300,'男表'!$K$2:$K$14,'男表'!$J$2:$J$14)</f>
        <v>0</v>
      </c>
      <c r="E300" s="16"/>
      <c r="F300" s="18">
        <f>LOOKUP(E300,'男表'!$E$2:$E$24,'男表'!$D$2:$D$24)</f>
        <v>0</v>
      </c>
      <c r="G300" s="19"/>
      <c r="H300" s="20">
        <f>LOOKUP(G300,'男表'!$O$2:$O$24,'男表'!$M$2:$M$24)</f>
        <v>0</v>
      </c>
      <c r="I300" s="21"/>
      <c r="J300" s="22"/>
      <c r="K300" s="23"/>
      <c r="L300" s="22"/>
      <c r="M300" s="41">
        <f t="shared" si="8"/>
        <v>0</v>
      </c>
      <c r="N300" s="22" t="str">
        <f t="shared" si="9"/>
        <v> </v>
      </c>
    </row>
    <row r="301" spans="1:14" ht="16.5" customHeight="1">
      <c r="A301" s="14"/>
      <c r="B301" s="15"/>
      <c r="C301" s="19"/>
      <c r="D301" s="17">
        <f>LOOKUP(C301,'男表'!$K$2:$K$14,'男表'!$J$2:$J$14)</f>
        <v>0</v>
      </c>
      <c r="E301" s="16"/>
      <c r="F301" s="18">
        <f>LOOKUP(E301,'男表'!$E$2:$E$24,'男表'!$D$2:$D$24)</f>
        <v>0</v>
      </c>
      <c r="G301" s="19"/>
      <c r="H301" s="20">
        <f>LOOKUP(G301,'男表'!$O$2:$O$24,'男表'!$M$2:$M$24)</f>
        <v>0</v>
      </c>
      <c r="I301" s="21"/>
      <c r="J301" s="22"/>
      <c r="K301" s="23"/>
      <c r="L301" s="22"/>
      <c r="M301" s="41">
        <f t="shared" si="8"/>
        <v>0</v>
      </c>
      <c r="N301" s="22" t="str">
        <f t="shared" si="9"/>
        <v> </v>
      </c>
    </row>
    <row r="302" spans="1:14" ht="16.5" customHeight="1">
      <c r="A302" s="14"/>
      <c r="B302" s="15"/>
      <c r="C302" s="19"/>
      <c r="D302" s="17">
        <f>LOOKUP(C302,'男表'!$K$2:$K$14,'男表'!$J$2:$J$14)</f>
        <v>0</v>
      </c>
      <c r="E302" s="16"/>
      <c r="F302" s="18">
        <f>LOOKUP(E302,'男表'!$E$2:$E$24,'男表'!$D$2:$D$24)</f>
        <v>0</v>
      </c>
      <c r="G302" s="19"/>
      <c r="H302" s="20">
        <f>LOOKUP(G302,'男表'!$O$2:$O$24,'男表'!$M$2:$M$24)</f>
        <v>0</v>
      </c>
      <c r="I302" s="21"/>
      <c r="J302" s="22"/>
      <c r="K302" s="23"/>
      <c r="L302" s="22"/>
      <c r="M302" s="41">
        <f t="shared" si="8"/>
        <v>0</v>
      </c>
      <c r="N302" s="22" t="str">
        <f t="shared" si="9"/>
        <v> </v>
      </c>
    </row>
    <row r="303" spans="1:14" ht="16.5" customHeight="1">
      <c r="A303" s="14"/>
      <c r="B303" s="15"/>
      <c r="C303" s="19"/>
      <c r="D303" s="17">
        <f>LOOKUP(C303,'男表'!$K$2:$K$14,'男表'!$J$2:$J$14)</f>
        <v>0</v>
      </c>
      <c r="E303" s="16"/>
      <c r="F303" s="18">
        <f>LOOKUP(E303,'男表'!$E$2:$E$24,'男表'!$D$2:$D$24)</f>
        <v>0</v>
      </c>
      <c r="G303" s="19"/>
      <c r="H303" s="20">
        <f>LOOKUP(G303,'男表'!$O$2:$O$24,'男表'!$M$2:$M$24)</f>
        <v>0</v>
      </c>
      <c r="I303" s="21"/>
      <c r="J303" s="22"/>
      <c r="K303" s="23"/>
      <c r="L303" s="22"/>
      <c r="M303" s="41">
        <f t="shared" si="8"/>
        <v>0</v>
      </c>
      <c r="N303" s="22" t="str">
        <f t="shared" si="9"/>
        <v> </v>
      </c>
    </row>
    <row r="304" spans="1:14" ht="16.5" customHeight="1">
      <c r="A304" s="14"/>
      <c r="B304" s="15"/>
      <c r="C304" s="19"/>
      <c r="D304" s="17">
        <f>LOOKUP(C304,'男表'!$K$2:$K$14,'男表'!$J$2:$J$14)</f>
        <v>0</v>
      </c>
      <c r="E304" s="16"/>
      <c r="F304" s="18">
        <f>LOOKUP(E304,'男表'!$E$2:$E$24,'男表'!$D$2:$D$24)</f>
        <v>0</v>
      </c>
      <c r="G304" s="19"/>
      <c r="H304" s="20">
        <f>LOOKUP(G304,'男表'!$O$2:$O$24,'男表'!$M$2:$M$24)</f>
        <v>0</v>
      </c>
      <c r="I304" s="21"/>
      <c r="J304" s="22"/>
      <c r="K304" s="23"/>
      <c r="L304" s="22"/>
      <c r="M304" s="41">
        <f t="shared" si="8"/>
        <v>0</v>
      </c>
      <c r="N304" s="22" t="str">
        <f t="shared" si="9"/>
        <v> </v>
      </c>
    </row>
    <row r="305" spans="1:14" ht="16.5" customHeight="1">
      <c r="A305" s="14"/>
      <c r="B305" s="15"/>
      <c r="C305" s="19"/>
      <c r="D305" s="17">
        <f>LOOKUP(C305,'男表'!$K$2:$K$14,'男表'!$J$2:$J$14)</f>
        <v>0</v>
      </c>
      <c r="E305" s="16"/>
      <c r="F305" s="18">
        <f>LOOKUP(E305,'男表'!$E$2:$E$24,'男表'!$D$2:$D$24)</f>
        <v>0</v>
      </c>
      <c r="G305" s="19"/>
      <c r="H305" s="20">
        <f>LOOKUP(G305,'男表'!$O$2:$O$24,'男表'!$M$2:$M$24)</f>
        <v>0</v>
      </c>
      <c r="I305" s="21"/>
      <c r="J305" s="22"/>
      <c r="K305" s="23"/>
      <c r="L305" s="22"/>
      <c r="M305" s="41">
        <f t="shared" si="8"/>
        <v>0</v>
      </c>
      <c r="N305" s="22" t="str">
        <f t="shared" si="9"/>
        <v> </v>
      </c>
    </row>
    <row r="306" spans="1:14" ht="16.5" customHeight="1">
      <c r="A306" s="14"/>
      <c r="B306" s="15"/>
      <c r="C306" s="19"/>
      <c r="D306" s="17">
        <f>LOOKUP(C306,'男表'!$K$2:$K$14,'男表'!$J$2:$J$14)</f>
        <v>0</v>
      </c>
      <c r="E306" s="16"/>
      <c r="F306" s="18">
        <f>LOOKUP(E306,'男表'!$E$2:$E$24,'男表'!$D$2:$D$24)</f>
        <v>0</v>
      </c>
      <c r="G306" s="19"/>
      <c r="H306" s="20">
        <f>LOOKUP(G306,'男表'!$O$2:$O$24,'男表'!$M$2:$M$24)</f>
        <v>0</v>
      </c>
      <c r="I306" s="21"/>
      <c r="J306" s="22"/>
      <c r="K306" s="23"/>
      <c r="L306" s="22"/>
      <c r="M306" s="41">
        <f t="shared" si="8"/>
        <v>0</v>
      </c>
      <c r="N306" s="22" t="str">
        <f t="shared" si="9"/>
        <v> </v>
      </c>
    </row>
    <row r="307" spans="1:14" ht="16.5" customHeight="1">
      <c r="A307" s="14"/>
      <c r="B307" s="15"/>
      <c r="C307" s="19"/>
      <c r="D307" s="17">
        <f>LOOKUP(C307,'男表'!$K$2:$K$14,'男表'!$J$2:$J$14)</f>
        <v>0</v>
      </c>
      <c r="E307" s="16"/>
      <c r="F307" s="18">
        <f>LOOKUP(E307,'男表'!$E$2:$E$24,'男表'!$D$2:$D$24)</f>
        <v>0</v>
      </c>
      <c r="G307" s="19"/>
      <c r="H307" s="20">
        <f>LOOKUP(G307,'男表'!$O$2:$O$24,'男表'!$M$2:$M$24)</f>
        <v>0</v>
      </c>
      <c r="I307" s="21"/>
      <c r="J307" s="22"/>
      <c r="K307" s="23"/>
      <c r="L307" s="22"/>
      <c r="M307" s="41">
        <f t="shared" si="8"/>
        <v>0</v>
      </c>
      <c r="N307" s="22" t="str">
        <f t="shared" si="9"/>
        <v> </v>
      </c>
    </row>
    <row r="308" spans="1:14" ht="16.5" customHeight="1">
      <c r="A308" s="14"/>
      <c r="B308" s="15"/>
      <c r="C308" s="19"/>
      <c r="D308" s="17">
        <f>LOOKUP(C308,'男表'!$K$2:$K$14,'男表'!$J$2:$J$14)</f>
        <v>0</v>
      </c>
      <c r="E308" s="16"/>
      <c r="F308" s="18">
        <f>LOOKUP(E308,'男表'!$E$2:$E$24,'男表'!$D$2:$D$24)</f>
        <v>0</v>
      </c>
      <c r="G308" s="19"/>
      <c r="H308" s="20">
        <f>LOOKUP(G308,'男表'!$O$2:$O$24,'男表'!$M$2:$M$24)</f>
        <v>0</v>
      </c>
      <c r="I308" s="21"/>
      <c r="J308" s="22"/>
      <c r="K308" s="23"/>
      <c r="L308" s="22"/>
      <c r="M308" s="41">
        <f t="shared" si="8"/>
        <v>0</v>
      </c>
      <c r="N308" s="22" t="str">
        <f t="shared" si="9"/>
        <v> </v>
      </c>
    </row>
    <row r="309" spans="1:14" ht="16.5" customHeight="1">
      <c r="A309" s="14"/>
      <c r="B309" s="15"/>
      <c r="C309" s="19"/>
      <c r="D309" s="17">
        <f>LOOKUP(C309,'男表'!$K$2:$K$14,'男表'!$J$2:$J$14)</f>
        <v>0</v>
      </c>
      <c r="E309" s="16"/>
      <c r="F309" s="18">
        <f>LOOKUP(E309,'男表'!$E$2:$E$24,'男表'!$D$2:$D$24)</f>
        <v>0</v>
      </c>
      <c r="G309" s="19"/>
      <c r="H309" s="20">
        <f>LOOKUP(G309,'男表'!$O$2:$O$24,'男表'!$M$2:$M$24)</f>
        <v>0</v>
      </c>
      <c r="I309" s="21"/>
      <c r="J309" s="22"/>
      <c r="K309" s="23"/>
      <c r="L309" s="22"/>
      <c r="M309" s="41">
        <f t="shared" si="8"/>
        <v>0</v>
      </c>
      <c r="N309" s="22" t="str">
        <f t="shared" si="9"/>
        <v> </v>
      </c>
    </row>
    <row r="310" spans="1:14" ht="16.5" customHeight="1">
      <c r="A310" s="14"/>
      <c r="B310" s="15"/>
      <c r="C310" s="19"/>
      <c r="D310" s="17">
        <f>LOOKUP(C310,'男表'!$K$2:$K$14,'男表'!$J$2:$J$14)</f>
        <v>0</v>
      </c>
      <c r="E310" s="16"/>
      <c r="F310" s="18">
        <f>LOOKUP(E310,'男表'!$E$2:$E$24,'男表'!$D$2:$D$24)</f>
        <v>0</v>
      </c>
      <c r="G310" s="19"/>
      <c r="H310" s="20">
        <f>LOOKUP(G310,'男表'!$O$2:$O$24,'男表'!$M$2:$M$24)</f>
        <v>0</v>
      </c>
      <c r="I310" s="21"/>
      <c r="J310" s="22"/>
      <c r="K310" s="23"/>
      <c r="L310" s="22"/>
      <c r="M310" s="41">
        <f t="shared" si="8"/>
        <v>0</v>
      </c>
      <c r="N310" s="22" t="str">
        <f t="shared" si="9"/>
        <v> </v>
      </c>
    </row>
    <row r="311" spans="1:14" ht="16.5" customHeight="1">
      <c r="A311" s="14"/>
      <c r="B311" s="15"/>
      <c r="C311" s="19"/>
      <c r="D311" s="17">
        <f>LOOKUP(C311,'男表'!$K$2:$K$14,'男表'!$J$2:$J$14)</f>
        <v>0</v>
      </c>
      <c r="E311" s="16"/>
      <c r="F311" s="18">
        <f>LOOKUP(E311,'男表'!$E$2:$E$24,'男表'!$D$2:$D$24)</f>
        <v>0</v>
      </c>
      <c r="G311" s="19"/>
      <c r="H311" s="20">
        <f>LOOKUP(G311,'男表'!$O$2:$O$24,'男表'!$M$2:$M$24)</f>
        <v>0</v>
      </c>
      <c r="I311" s="21"/>
      <c r="J311" s="22"/>
      <c r="K311" s="23"/>
      <c r="L311" s="22"/>
      <c r="M311" s="41">
        <f t="shared" si="8"/>
        <v>0</v>
      </c>
      <c r="N311" s="22" t="str">
        <f t="shared" si="9"/>
        <v> </v>
      </c>
    </row>
    <row r="312" spans="1:14" ht="16.5" customHeight="1">
      <c r="A312" s="14"/>
      <c r="B312" s="15"/>
      <c r="C312" s="19"/>
      <c r="D312" s="17">
        <f>LOOKUP(C312,'男表'!$K$2:$K$14,'男表'!$J$2:$J$14)</f>
        <v>0</v>
      </c>
      <c r="E312" s="16"/>
      <c r="F312" s="18">
        <f>LOOKUP(E312,'男表'!$E$2:$E$24,'男表'!$D$2:$D$24)</f>
        <v>0</v>
      </c>
      <c r="G312" s="19"/>
      <c r="H312" s="20">
        <f>LOOKUP(G312,'男表'!$O$2:$O$24,'男表'!$M$2:$M$24)</f>
        <v>0</v>
      </c>
      <c r="I312" s="21"/>
      <c r="J312" s="22"/>
      <c r="K312" s="23"/>
      <c r="L312" s="22"/>
      <c r="M312" s="41">
        <f t="shared" si="8"/>
        <v>0</v>
      </c>
      <c r="N312" s="22" t="str">
        <f t="shared" si="9"/>
        <v> </v>
      </c>
    </row>
    <row r="313" spans="1:14" ht="16.5" customHeight="1">
      <c r="A313" s="14"/>
      <c r="B313" s="15"/>
      <c r="C313" s="19"/>
      <c r="D313" s="17">
        <f>LOOKUP(C313,'男表'!$K$2:$K$14,'男表'!$J$2:$J$14)</f>
        <v>0</v>
      </c>
      <c r="E313" s="16"/>
      <c r="F313" s="18">
        <f>LOOKUP(E313,'男表'!$E$2:$E$24,'男表'!$D$2:$D$24)</f>
        <v>0</v>
      </c>
      <c r="G313" s="19"/>
      <c r="H313" s="20">
        <f>LOOKUP(G313,'男表'!$O$2:$O$24,'男表'!$M$2:$M$24)</f>
        <v>0</v>
      </c>
      <c r="I313" s="21"/>
      <c r="J313" s="22"/>
      <c r="K313" s="23"/>
      <c r="L313" s="22"/>
      <c r="M313" s="41">
        <f t="shared" si="8"/>
        <v>0</v>
      </c>
      <c r="N313" s="22" t="str">
        <f t="shared" si="9"/>
        <v> </v>
      </c>
    </row>
    <row r="314" spans="1:14" ht="16.5" customHeight="1">
      <c r="A314" s="14"/>
      <c r="B314" s="15"/>
      <c r="C314" s="19"/>
      <c r="D314" s="17">
        <f>LOOKUP(C314,'男表'!$K$2:$K$14,'男表'!$J$2:$J$14)</f>
        <v>0</v>
      </c>
      <c r="E314" s="16"/>
      <c r="F314" s="18">
        <f>LOOKUP(E314,'男表'!$E$2:$E$24,'男表'!$D$2:$D$24)</f>
        <v>0</v>
      </c>
      <c r="G314" s="19"/>
      <c r="H314" s="20">
        <f>LOOKUP(G314,'男表'!$O$2:$O$24,'男表'!$M$2:$M$24)</f>
        <v>0</v>
      </c>
      <c r="I314" s="21"/>
      <c r="J314" s="22"/>
      <c r="K314" s="23"/>
      <c r="L314" s="22"/>
      <c r="M314" s="41">
        <f t="shared" si="8"/>
        <v>0</v>
      </c>
      <c r="N314" s="22" t="str">
        <f t="shared" si="9"/>
        <v> </v>
      </c>
    </row>
    <row r="315" spans="1:14" ht="16.5" customHeight="1">
      <c r="A315" s="14"/>
      <c r="B315" s="15"/>
      <c r="C315" s="19"/>
      <c r="D315" s="17">
        <f>LOOKUP(C315,'男表'!$K$2:$K$14,'男表'!$J$2:$J$14)</f>
        <v>0</v>
      </c>
      <c r="E315" s="16"/>
      <c r="F315" s="18">
        <f>LOOKUP(E315,'男表'!$E$2:$E$24,'男表'!$D$2:$D$24)</f>
        <v>0</v>
      </c>
      <c r="G315" s="19"/>
      <c r="H315" s="20">
        <f>LOOKUP(G315,'男表'!$O$2:$O$24,'男表'!$M$2:$M$24)</f>
        <v>0</v>
      </c>
      <c r="I315" s="21"/>
      <c r="J315" s="22"/>
      <c r="K315" s="23"/>
      <c r="L315" s="22"/>
      <c r="M315" s="41">
        <f t="shared" si="8"/>
        <v>0</v>
      </c>
      <c r="N315" s="22" t="str">
        <f t="shared" si="9"/>
        <v> </v>
      </c>
    </row>
    <row r="316" spans="1:14" ht="16.5" customHeight="1">
      <c r="A316" s="14"/>
      <c r="B316" s="15"/>
      <c r="C316" s="19"/>
      <c r="D316" s="17">
        <f>LOOKUP(C316,'男表'!$K$2:$K$14,'男表'!$J$2:$J$14)</f>
        <v>0</v>
      </c>
      <c r="E316" s="16"/>
      <c r="F316" s="18">
        <f>LOOKUP(E316,'男表'!$E$2:$E$24,'男表'!$D$2:$D$24)</f>
        <v>0</v>
      </c>
      <c r="G316" s="19"/>
      <c r="H316" s="20">
        <f>LOOKUP(G316,'男表'!$O$2:$O$24,'男表'!$M$2:$M$24)</f>
        <v>0</v>
      </c>
      <c r="I316" s="21"/>
      <c r="J316" s="22"/>
      <c r="K316" s="23"/>
      <c r="L316" s="22"/>
      <c r="M316" s="41">
        <f t="shared" si="8"/>
        <v>0</v>
      </c>
      <c r="N316" s="22" t="str">
        <f t="shared" si="9"/>
        <v> </v>
      </c>
    </row>
    <row r="317" spans="1:14" ht="16.5" customHeight="1">
      <c r="A317" s="14"/>
      <c r="B317" s="15"/>
      <c r="C317" s="19"/>
      <c r="D317" s="17">
        <f>LOOKUP(C317,'男表'!$K$2:$K$14,'男表'!$J$2:$J$14)</f>
        <v>0</v>
      </c>
      <c r="E317" s="16"/>
      <c r="F317" s="18">
        <f>LOOKUP(E317,'男表'!$E$2:$E$24,'男表'!$D$2:$D$24)</f>
        <v>0</v>
      </c>
      <c r="G317" s="19"/>
      <c r="H317" s="20">
        <f>LOOKUP(G317,'男表'!$O$2:$O$24,'男表'!$M$2:$M$24)</f>
        <v>0</v>
      </c>
      <c r="I317" s="21"/>
      <c r="J317" s="22"/>
      <c r="K317" s="23"/>
      <c r="L317" s="22"/>
      <c r="M317" s="41">
        <f t="shared" si="8"/>
        <v>0</v>
      </c>
      <c r="N317" s="22" t="str">
        <f t="shared" si="9"/>
        <v> </v>
      </c>
    </row>
    <row r="318" spans="1:14" ht="16.5" customHeight="1">
      <c r="A318" s="14"/>
      <c r="B318" s="15"/>
      <c r="C318" s="19"/>
      <c r="D318" s="17">
        <f>LOOKUP(C318,'男表'!$K$2:$K$14,'男表'!$J$2:$J$14)</f>
        <v>0</v>
      </c>
      <c r="E318" s="16"/>
      <c r="F318" s="18">
        <f>LOOKUP(E318,'男表'!$E$2:$E$24,'男表'!$D$2:$D$24)</f>
        <v>0</v>
      </c>
      <c r="G318" s="19"/>
      <c r="H318" s="20">
        <f>LOOKUP(G318,'男表'!$O$2:$O$24,'男表'!$M$2:$M$24)</f>
        <v>0</v>
      </c>
      <c r="I318" s="21"/>
      <c r="J318" s="22"/>
      <c r="K318" s="23"/>
      <c r="L318" s="22"/>
      <c r="M318" s="41">
        <f t="shared" si="8"/>
        <v>0</v>
      </c>
      <c r="N318" s="22" t="str">
        <f t="shared" si="9"/>
        <v> </v>
      </c>
    </row>
    <row r="319" spans="1:14" ht="16.5" customHeight="1">
      <c r="A319" s="14"/>
      <c r="B319" s="15"/>
      <c r="C319" s="19"/>
      <c r="D319" s="17">
        <f>LOOKUP(C319,'男表'!$K$2:$K$14,'男表'!$J$2:$J$14)</f>
        <v>0</v>
      </c>
      <c r="E319" s="16"/>
      <c r="F319" s="18">
        <f>LOOKUP(E319,'男表'!$E$2:$E$24,'男表'!$D$2:$D$24)</f>
        <v>0</v>
      </c>
      <c r="G319" s="19"/>
      <c r="H319" s="20">
        <f>LOOKUP(G319,'男表'!$O$2:$O$24,'男表'!$M$2:$M$24)</f>
        <v>0</v>
      </c>
      <c r="I319" s="21"/>
      <c r="J319" s="22"/>
      <c r="K319" s="23"/>
      <c r="L319" s="22"/>
      <c r="M319" s="41">
        <f t="shared" si="8"/>
        <v>0</v>
      </c>
      <c r="N319" s="22" t="str">
        <f t="shared" si="9"/>
        <v> </v>
      </c>
    </row>
    <row r="320" spans="1:14" ht="16.5" customHeight="1">
      <c r="A320" s="14"/>
      <c r="B320" s="15"/>
      <c r="C320" s="19"/>
      <c r="D320" s="17">
        <f>LOOKUP(C320,'男表'!$K$2:$K$14,'男表'!$J$2:$J$14)</f>
        <v>0</v>
      </c>
      <c r="E320" s="16"/>
      <c r="F320" s="18">
        <f>LOOKUP(E320,'男表'!$E$2:$E$24,'男表'!$D$2:$D$24)</f>
        <v>0</v>
      </c>
      <c r="G320" s="19"/>
      <c r="H320" s="20">
        <f>LOOKUP(G320,'男表'!$O$2:$O$24,'男表'!$M$2:$M$24)</f>
        <v>0</v>
      </c>
      <c r="I320" s="21"/>
      <c r="J320" s="22"/>
      <c r="K320" s="23"/>
      <c r="L320" s="22"/>
      <c r="M320" s="41">
        <f t="shared" si="8"/>
        <v>0</v>
      </c>
      <c r="N320" s="22" t="str">
        <f t="shared" si="9"/>
        <v> </v>
      </c>
    </row>
    <row r="321" spans="1:14" ht="16.5" customHeight="1">
      <c r="A321" s="14"/>
      <c r="B321" s="15"/>
      <c r="C321" s="19"/>
      <c r="D321" s="17">
        <f>LOOKUP(C321,'男表'!$K$2:$K$14,'男表'!$J$2:$J$14)</f>
        <v>0</v>
      </c>
      <c r="E321" s="16"/>
      <c r="F321" s="18">
        <f>LOOKUP(E321,'男表'!$E$2:$E$24,'男表'!$D$2:$D$24)</f>
        <v>0</v>
      </c>
      <c r="G321" s="19"/>
      <c r="H321" s="20">
        <f>LOOKUP(G321,'男表'!$O$2:$O$24,'男表'!$M$2:$M$24)</f>
        <v>0</v>
      </c>
      <c r="I321" s="21"/>
      <c r="J321" s="22"/>
      <c r="K321" s="23"/>
      <c r="L321" s="22"/>
      <c r="M321" s="41">
        <f t="shared" si="8"/>
        <v>0</v>
      </c>
      <c r="N321" s="22" t="str">
        <f t="shared" si="9"/>
        <v> </v>
      </c>
    </row>
    <row r="322" spans="1:14" ht="16.5" customHeight="1">
      <c r="A322" s="14"/>
      <c r="B322" s="15"/>
      <c r="C322" s="19"/>
      <c r="D322" s="17">
        <f>LOOKUP(C322,'男表'!$K$2:$K$14,'男表'!$J$2:$J$14)</f>
        <v>0</v>
      </c>
      <c r="E322" s="16"/>
      <c r="F322" s="18">
        <f>LOOKUP(E322,'男表'!$E$2:$E$24,'男表'!$D$2:$D$24)</f>
        <v>0</v>
      </c>
      <c r="G322" s="19"/>
      <c r="H322" s="20">
        <f>LOOKUP(G322,'男表'!$O$2:$O$24,'男表'!$M$2:$M$24)</f>
        <v>0</v>
      </c>
      <c r="I322" s="21"/>
      <c r="J322" s="22"/>
      <c r="K322" s="23"/>
      <c r="L322" s="22"/>
      <c r="M322" s="41">
        <f t="shared" si="8"/>
        <v>0</v>
      </c>
      <c r="N322" s="22" t="str">
        <f t="shared" si="9"/>
        <v> </v>
      </c>
    </row>
    <row r="323" spans="1:14" ht="16.5" customHeight="1">
      <c r="A323" s="14"/>
      <c r="B323" s="15"/>
      <c r="C323" s="19"/>
      <c r="D323" s="17">
        <f>LOOKUP(C323,'男表'!$K$2:$K$14,'男表'!$J$2:$J$14)</f>
        <v>0</v>
      </c>
      <c r="E323" s="16"/>
      <c r="F323" s="18">
        <f>LOOKUP(E323,'男表'!$E$2:$E$24,'男表'!$D$2:$D$24)</f>
        <v>0</v>
      </c>
      <c r="G323" s="19"/>
      <c r="H323" s="20">
        <f>LOOKUP(G323,'男表'!$O$2:$O$24,'男表'!$M$2:$M$24)</f>
        <v>0</v>
      </c>
      <c r="I323" s="21"/>
      <c r="J323" s="22"/>
      <c r="K323" s="23"/>
      <c r="L323" s="22"/>
      <c r="M323" s="41">
        <f t="shared" si="8"/>
        <v>0</v>
      </c>
      <c r="N323" s="22" t="str">
        <f t="shared" si="9"/>
        <v> </v>
      </c>
    </row>
    <row r="324" spans="1:14" ht="16.5" customHeight="1">
      <c r="A324" s="14"/>
      <c r="B324" s="15"/>
      <c r="C324" s="19"/>
      <c r="D324" s="17">
        <f>LOOKUP(C324,'男表'!$K$2:$K$14,'男表'!$J$2:$J$14)</f>
        <v>0</v>
      </c>
      <c r="E324" s="16"/>
      <c r="F324" s="18">
        <f>LOOKUP(E324,'男表'!$E$2:$E$24,'男表'!$D$2:$D$24)</f>
        <v>0</v>
      </c>
      <c r="G324" s="19"/>
      <c r="H324" s="20">
        <f>LOOKUP(G324,'男表'!$O$2:$O$24,'男表'!$M$2:$M$24)</f>
        <v>0</v>
      </c>
      <c r="I324" s="21"/>
      <c r="J324" s="22"/>
      <c r="K324" s="23"/>
      <c r="L324" s="22"/>
      <c r="M324" s="41">
        <f t="shared" si="8"/>
        <v>0</v>
      </c>
      <c r="N324" s="22" t="str">
        <f t="shared" si="9"/>
        <v> </v>
      </c>
    </row>
    <row r="325" spans="1:14" ht="16.5" customHeight="1">
      <c r="A325" s="14"/>
      <c r="B325" s="15"/>
      <c r="C325" s="19"/>
      <c r="D325" s="17">
        <f>LOOKUP(C325,'男表'!$K$2:$K$14,'男表'!$J$2:$J$14)</f>
        <v>0</v>
      </c>
      <c r="E325" s="16"/>
      <c r="F325" s="18">
        <f>LOOKUP(E325,'男表'!$E$2:$E$24,'男表'!$D$2:$D$24)</f>
        <v>0</v>
      </c>
      <c r="G325" s="19"/>
      <c r="H325" s="20">
        <f>LOOKUP(G325,'男表'!$O$2:$O$24,'男表'!$M$2:$M$24)</f>
        <v>0</v>
      </c>
      <c r="I325" s="21"/>
      <c r="J325" s="22"/>
      <c r="K325" s="23"/>
      <c r="L325" s="22"/>
      <c r="M325" s="41">
        <f t="shared" si="8"/>
        <v>0</v>
      </c>
      <c r="N325" s="22" t="str">
        <f t="shared" si="9"/>
        <v> </v>
      </c>
    </row>
    <row r="326" spans="1:14" ht="16.5" customHeight="1">
      <c r="A326" s="14"/>
      <c r="B326" s="15"/>
      <c r="C326" s="19"/>
      <c r="D326" s="17">
        <f>LOOKUP(C326,'男表'!$K$2:$K$14,'男表'!$J$2:$J$14)</f>
        <v>0</v>
      </c>
      <c r="E326" s="16"/>
      <c r="F326" s="18">
        <f>LOOKUP(E326,'男表'!$E$2:$E$24,'男表'!$D$2:$D$24)</f>
        <v>0</v>
      </c>
      <c r="G326" s="19"/>
      <c r="H326" s="20">
        <f>LOOKUP(G326,'男表'!$O$2:$O$24,'男表'!$M$2:$M$24)</f>
        <v>0</v>
      </c>
      <c r="I326" s="21"/>
      <c r="J326" s="22"/>
      <c r="K326" s="23"/>
      <c r="L326" s="22"/>
      <c r="M326" s="41">
        <f t="shared" si="8"/>
        <v>0</v>
      </c>
      <c r="N326" s="22" t="str">
        <f t="shared" si="9"/>
        <v> </v>
      </c>
    </row>
    <row r="327" spans="1:14" ht="16.5" customHeight="1">
      <c r="A327" s="14"/>
      <c r="B327" s="15"/>
      <c r="C327" s="19"/>
      <c r="D327" s="17">
        <f>LOOKUP(C327,'男表'!$K$2:$K$14,'男表'!$J$2:$J$14)</f>
        <v>0</v>
      </c>
      <c r="E327" s="16"/>
      <c r="F327" s="18">
        <f>LOOKUP(E327,'男表'!$E$2:$E$24,'男表'!$D$2:$D$24)</f>
        <v>0</v>
      </c>
      <c r="G327" s="19"/>
      <c r="H327" s="20">
        <f>LOOKUP(G327,'男表'!$O$2:$O$24,'男表'!$M$2:$M$24)</f>
        <v>0</v>
      </c>
      <c r="I327" s="21"/>
      <c r="J327" s="22"/>
      <c r="K327" s="23"/>
      <c r="L327" s="22"/>
      <c r="M327" s="41">
        <f t="shared" si="8"/>
        <v>0</v>
      </c>
      <c r="N327" s="22" t="str">
        <f t="shared" si="9"/>
        <v> </v>
      </c>
    </row>
    <row r="328" spans="1:14" ht="16.5" customHeight="1">
      <c r="A328" s="14"/>
      <c r="B328" s="15"/>
      <c r="C328" s="19"/>
      <c r="D328" s="17">
        <f>LOOKUP(C328,'男表'!$K$2:$K$14,'男表'!$J$2:$J$14)</f>
        <v>0</v>
      </c>
      <c r="E328" s="16"/>
      <c r="F328" s="18">
        <f>LOOKUP(E328,'男表'!$E$2:$E$24,'男表'!$D$2:$D$24)</f>
        <v>0</v>
      </c>
      <c r="G328" s="19"/>
      <c r="H328" s="20">
        <f>LOOKUP(G328,'男表'!$O$2:$O$24,'男表'!$M$2:$M$24)</f>
        <v>0</v>
      </c>
      <c r="I328" s="21"/>
      <c r="J328" s="22"/>
      <c r="K328" s="23"/>
      <c r="L328" s="22"/>
      <c r="M328" s="41">
        <f t="shared" si="8"/>
        <v>0</v>
      </c>
      <c r="N328" s="22" t="str">
        <f t="shared" si="9"/>
        <v> </v>
      </c>
    </row>
    <row r="329" spans="1:14" ht="16.5" customHeight="1">
      <c r="A329" s="14"/>
      <c r="B329" s="15"/>
      <c r="C329" s="19"/>
      <c r="D329" s="17">
        <f>LOOKUP(C329,'男表'!$K$2:$K$14,'男表'!$J$2:$J$14)</f>
        <v>0</v>
      </c>
      <c r="E329" s="16"/>
      <c r="F329" s="18">
        <f>LOOKUP(E329,'男表'!$E$2:$E$24,'男表'!$D$2:$D$24)</f>
        <v>0</v>
      </c>
      <c r="G329" s="19"/>
      <c r="H329" s="20">
        <f>LOOKUP(G329,'男表'!$O$2:$O$24,'男表'!$M$2:$M$24)</f>
        <v>0</v>
      </c>
      <c r="I329" s="21"/>
      <c r="J329" s="22"/>
      <c r="K329" s="23"/>
      <c r="L329" s="22"/>
      <c r="M329" s="41">
        <f t="shared" si="8"/>
        <v>0</v>
      </c>
      <c r="N329" s="22" t="str">
        <f t="shared" si="9"/>
        <v> </v>
      </c>
    </row>
    <row r="330" spans="1:14" ht="16.5" customHeight="1">
      <c r="A330" s="14"/>
      <c r="B330" s="15"/>
      <c r="C330" s="19"/>
      <c r="D330" s="17">
        <f>LOOKUP(C330,'男表'!$K$2:$K$14,'男表'!$J$2:$J$14)</f>
        <v>0</v>
      </c>
      <c r="E330" s="16"/>
      <c r="F330" s="18">
        <f>LOOKUP(E330,'男表'!$E$2:$E$24,'男表'!$D$2:$D$24)</f>
        <v>0</v>
      </c>
      <c r="G330" s="19"/>
      <c r="H330" s="20">
        <f>LOOKUP(G330,'男表'!$O$2:$O$24,'男表'!$M$2:$M$24)</f>
        <v>0</v>
      </c>
      <c r="I330" s="21"/>
      <c r="J330" s="22"/>
      <c r="K330" s="23"/>
      <c r="L330" s="22"/>
      <c r="M330" s="41">
        <f t="shared" si="8"/>
        <v>0</v>
      </c>
      <c r="N330" s="22" t="str">
        <f t="shared" si="9"/>
        <v> </v>
      </c>
    </row>
    <row r="331" spans="1:14" ht="16.5" customHeight="1">
      <c r="A331" s="14"/>
      <c r="B331" s="15"/>
      <c r="C331" s="19"/>
      <c r="D331" s="17">
        <f>LOOKUP(C331,'男表'!$K$2:$K$14,'男表'!$J$2:$J$14)</f>
        <v>0</v>
      </c>
      <c r="E331" s="16"/>
      <c r="F331" s="18">
        <f>LOOKUP(E331,'男表'!$E$2:$E$24,'男表'!$D$2:$D$24)</f>
        <v>0</v>
      </c>
      <c r="G331" s="19"/>
      <c r="H331" s="20">
        <f>LOOKUP(G331,'男表'!$O$2:$O$24,'男表'!$M$2:$M$24)</f>
        <v>0</v>
      </c>
      <c r="I331" s="21"/>
      <c r="J331" s="22"/>
      <c r="K331" s="23"/>
      <c r="L331" s="22"/>
      <c r="M331" s="41">
        <f t="shared" si="8"/>
        <v>0</v>
      </c>
      <c r="N331" s="22" t="str">
        <f t="shared" si="9"/>
        <v> </v>
      </c>
    </row>
    <row r="332" spans="1:14" ht="16.5" customHeight="1">
      <c r="A332" s="14"/>
      <c r="B332" s="15"/>
      <c r="C332" s="19"/>
      <c r="D332" s="17">
        <f>LOOKUP(C332,'男表'!$K$2:$K$14,'男表'!$J$2:$J$14)</f>
        <v>0</v>
      </c>
      <c r="E332" s="16"/>
      <c r="F332" s="18">
        <f>LOOKUP(E332,'男表'!$E$2:$E$24,'男表'!$D$2:$D$24)</f>
        <v>0</v>
      </c>
      <c r="G332" s="19"/>
      <c r="H332" s="20">
        <f>LOOKUP(G332,'男表'!$O$2:$O$24,'男表'!$M$2:$M$24)</f>
        <v>0</v>
      </c>
      <c r="I332" s="21"/>
      <c r="J332" s="22"/>
      <c r="K332" s="23"/>
      <c r="L332" s="22"/>
      <c r="M332" s="41">
        <f aca="true" t="shared" si="10" ref="M332:M395">D332+F332+H332+I332+J332+K332+L332</f>
        <v>0</v>
      </c>
      <c r="N332" s="22" t="str">
        <f aca="true" t="shared" si="11" ref="N332:N395">IF(M332&gt;100,"无效",IF(M332&gt;=90,"优秀",IF(M332&gt;=80,"良好",IF(M332&gt;=70,"中",IF(M332&gt;=60,"及格",IF(M332&gt;0,"不及格"," "))))))</f>
        <v> </v>
      </c>
    </row>
    <row r="333" spans="1:14" ht="16.5" customHeight="1">
      <c r="A333" s="14"/>
      <c r="B333" s="15"/>
      <c r="C333" s="19"/>
      <c r="D333" s="17">
        <f>LOOKUP(C333,'男表'!$K$2:$K$14,'男表'!$J$2:$J$14)</f>
        <v>0</v>
      </c>
      <c r="E333" s="16"/>
      <c r="F333" s="18">
        <f>LOOKUP(E333,'男表'!$E$2:$E$24,'男表'!$D$2:$D$24)</f>
        <v>0</v>
      </c>
      <c r="G333" s="19"/>
      <c r="H333" s="20">
        <f>LOOKUP(G333,'男表'!$O$2:$O$24,'男表'!$M$2:$M$24)</f>
        <v>0</v>
      </c>
      <c r="I333" s="21"/>
      <c r="J333" s="22"/>
      <c r="K333" s="23"/>
      <c r="L333" s="22"/>
      <c r="M333" s="41">
        <f t="shared" si="10"/>
        <v>0</v>
      </c>
      <c r="N333" s="22" t="str">
        <f t="shared" si="11"/>
        <v> </v>
      </c>
    </row>
    <row r="334" spans="1:14" ht="16.5" customHeight="1">
      <c r="A334" s="14"/>
      <c r="B334" s="15"/>
      <c r="C334" s="19"/>
      <c r="D334" s="17">
        <f>LOOKUP(C334,'男表'!$K$2:$K$14,'男表'!$J$2:$J$14)</f>
        <v>0</v>
      </c>
      <c r="E334" s="16"/>
      <c r="F334" s="18">
        <f>LOOKUP(E334,'男表'!$E$2:$E$24,'男表'!$D$2:$D$24)</f>
        <v>0</v>
      </c>
      <c r="G334" s="19"/>
      <c r="H334" s="20">
        <f>LOOKUP(G334,'男表'!$O$2:$O$24,'男表'!$M$2:$M$24)</f>
        <v>0</v>
      </c>
      <c r="I334" s="21"/>
      <c r="J334" s="22"/>
      <c r="K334" s="23"/>
      <c r="L334" s="22"/>
      <c r="M334" s="41">
        <f t="shared" si="10"/>
        <v>0</v>
      </c>
      <c r="N334" s="22" t="str">
        <f t="shared" si="11"/>
        <v> </v>
      </c>
    </row>
    <row r="335" spans="1:14" ht="16.5" customHeight="1">
      <c r="A335" s="14"/>
      <c r="B335" s="15"/>
      <c r="C335" s="19"/>
      <c r="D335" s="17">
        <f>LOOKUP(C335,'男表'!$K$2:$K$14,'男表'!$J$2:$J$14)</f>
        <v>0</v>
      </c>
      <c r="E335" s="16"/>
      <c r="F335" s="18">
        <f>LOOKUP(E335,'男表'!$E$2:$E$24,'男表'!$D$2:$D$24)</f>
        <v>0</v>
      </c>
      <c r="G335" s="19"/>
      <c r="H335" s="20">
        <f>LOOKUP(G335,'男表'!$O$2:$O$24,'男表'!$M$2:$M$24)</f>
        <v>0</v>
      </c>
      <c r="I335" s="21"/>
      <c r="J335" s="22"/>
      <c r="K335" s="23"/>
      <c r="L335" s="22"/>
      <c r="M335" s="41">
        <f t="shared" si="10"/>
        <v>0</v>
      </c>
      <c r="N335" s="22" t="str">
        <f t="shared" si="11"/>
        <v> </v>
      </c>
    </row>
    <row r="336" spans="1:14" ht="16.5" customHeight="1">
      <c r="A336" s="14"/>
      <c r="B336" s="15"/>
      <c r="C336" s="19"/>
      <c r="D336" s="17">
        <f>LOOKUP(C336,'男表'!$K$2:$K$14,'男表'!$J$2:$J$14)</f>
        <v>0</v>
      </c>
      <c r="E336" s="16"/>
      <c r="F336" s="18">
        <f>LOOKUP(E336,'男表'!$E$2:$E$24,'男表'!$D$2:$D$24)</f>
        <v>0</v>
      </c>
      <c r="G336" s="19"/>
      <c r="H336" s="20">
        <f>LOOKUP(G336,'男表'!$O$2:$O$24,'男表'!$M$2:$M$24)</f>
        <v>0</v>
      </c>
      <c r="I336" s="21"/>
      <c r="J336" s="22"/>
      <c r="K336" s="23"/>
      <c r="L336" s="22"/>
      <c r="M336" s="41">
        <f t="shared" si="10"/>
        <v>0</v>
      </c>
      <c r="N336" s="22" t="str">
        <f t="shared" si="11"/>
        <v> </v>
      </c>
    </row>
    <row r="337" spans="1:14" ht="16.5" customHeight="1">
      <c r="A337" s="14"/>
      <c r="B337" s="15"/>
      <c r="C337" s="19"/>
      <c r="D337" s="17">
        <f>LOOKUP(C337,'男表'!$K$2:$K$14,'男表'!$J$2:$J$14)</f>
        <v>0</v>
      </c>
      <c r="E337" s="16"/>
      <c r="F337" s="18">
        <f>LOOKUP(E337,'男表'!$E$2:$E$24,'男表'!$D$2:$D$24)</f>
        <v>0</v>
      </c>
      <c r="G337" s="19"/>
      <c r="H337" s="20">
        <f>LOOKUP(G337,'男表'!$O$2:$O$24,'男表'!$M$2:$M$24)</f>
        <v>0</v>
      </c>
      <c r="I337" s="21"/>
      <c r="J337" s="22"/>
      <c r="K337" s="23"/>
      <c r="L337" s="22"/>
      <c r="M337" s="41">
        <f t="shared" si="10"/>
        <v>0</v>
      </c>
      <c r="N337" s="22" t="str">
        <f t="shared" si="11"/>
        <v> </v>
      </c>
    </row>
    <row r="338" spans="1:14" ht="16.5" customHeight="1">
      <c r="A338" s="14"/>
      <c r="B338" s="15"/>
      <c r="C338" s="19"/>
      <c r="D338" s="17">
        <f>LOOKUP(C338,'男表'!$K$2:$K$14,'男表'!$J$2:$J$14)</f>
        <v>0</v>
      </c>
      <c r="E338" s="16"/>
      <c r="F338" s="18">
        <f>LOOKUP(E338,'男表'!$E$2:$E$24,'男表'!$D$2:$D$24)</f>
        <v>0</v>
      </c>
      <c r="G338" s="19"/>
      <c r="H338" s="20">
        <f>LOOKUP(G338,'男表'!$O$2:$O$24,'男表'!$M$2:$M$24)</f>
        <v>0</v>
      </c>
      <c r="I338" s="21"/>
      <c r="J338" s="22"/>
      <c r="K338" s="23"/>
      <c r="L338" s="22"/>
      <c r="M338" s="41">
        <f t="shared" si="10"/>
        <v>0</v>
      </c>
      <c r="N338" s="22" t="str">
        <f t="shared" si="11"/>
        <v> </v>
      </c>
    </row>
    <row r="339" spans="1:14" ht="16.5" customHeight="1">
      <c r="A339" s="14"/>
      <c r="B339" s="15"/>
      <c r="C339" s="19"/>
      <c r="D339" s="17">
        <f>LOOKUP(C339,'男表'!$K$2:$K$14,'男表'!$J$2:$J$14)</f>
        <v>0</v>
      </c>
      <c r="E339" s="16"/>
      <c r="F339" s="18">
        <f>LOOKUP(E339,'男表'!$E$2:$E$24,'男表'!$D$2:$D$24)</f>
        <v>0</v>
      </c>
      <c r="G339" s="19"/>
      <c r="H339" s="20">
        <f>LOOKUP(G339,'男表'!$O$2:$O$24,'男表'!$M$2:$M$24)</f>
        <v>0</v>
      </c>
      <c r="I339" s="21"/>
      <c r="J339" s="22"/>
      <c r="K339" s="23"/>
      <c r="L339" s="22"/>
      <c r="M339" s="41">
        <f t="shared" si="10"/>
        <v>0</v>
      </c>
      <c r="N339" s="22" t="str">
        <f t="shared" si="11"/>
        <v> </v>
      </c>
    </row>
    <row r="340" spans="1:14" ht="16.5" customHeight="1">
      <c r="A340" s="14"/>
      <c r="B340" s="15"/>
      <c r="C340" s="19"/>
      <c r="D340" s="17">
        <f>LOOKUP(C340,'男表'!$K$2:$K$14,'男表'!$J$2:$J$14)</f>
        <v>0</v>
      </c>
      <c r="E340" s="16"/>
      <c r="F340" s="18">
        <f>LOOKUP(E340,'男表'!$E$2:$E$24,'男表'!$D$2:$D$24)</f>
        <v>0</v>
      </c>
      <c r="G340" s="19"/>
      <c r="H340" s="20">
        <f>LOOKUP(G340,'男表'!$O$2:$O$24,'男表'!$M$2:$M$24)</f>
        <v>0</v>
      </c>
      <c r="I340" s="21"/>
      <c r="J340" s="22"/>
      <c r="K340" s="23"/>
      <c r="L340" s="22"/>
      <c r="M340" s="41">
        <f t="shared" si="10"/>
        <v>0</v>
      </c>
      <c r="N340" s="22" t="str">
        <f t="shared" si="11"/>
        <v> </v>
      </c>
    </row>
    <row r="341" spans="1:14" ht="16.5" customHeight="1">
      <c r="A341" s="14"/>
      <c r="B341" s="15"/>
      <c r="C341" s="19"/>
      <c r="D341" s="17">
        <f>LOOKUP(C341,'男表'!$K$2:$K$14,'男表'!$J$2:$J$14)</f>
        <v>0</v>
      </c>
      <c r="E341" s="16"/>
      <c r="F341" s="18">
        <f>LOOKUP(E341,'男表'!$E$2:$E$24,'男表'!$D$2:$D$24)</f>
        <v>0</v>
      </c>
      <c r="G341" s="19"/>
      <c r="H341" s="20">
        <f>LOOKUP(G341,'男表'!$O$2:$O$24,'男表'!$M$2:$M$24)</f>
        <v>0</v>
      </c>
      <c r="I341" s="21"/>
      <c r="J341" s="22"/>
      <c r="K341" s="23"/>
      <c r="L341" s="22"/>
      <c r="M341" s="41">
        <f t="shared" si="10"/>
        <v>0</v>
      </c>
      <c r="N341" s="22" t="str">
        <f t="shared" si="11"/>
        <v> </v>
      </c>
    </row>
    <row r="342" spans="1:14" ht="16.5" customHeight="1">
      <c r="A342" s="14"/>
      <c r="B342" s="15"/>
      <c r="C342" s="19"/>
      <c r="D342" s="17">
        <f>LOOKUP(C342,'男表'!$K$2:$K$14,'男表'!$J$2:$J$14)</f>
        <v>0</v>
      </c>
      <c r="E342" s="16"/>
      <c r="F342" s="18">
        <f>LOOKUP(E342,'男表'!$E$2:$E$24,'男表'!$D$2:$D$24)</f>
        <v>0</v>
      </c>
      <c r="G342" s="19"/>
      <c r="H342" s="20">
        <f>LOOKUP(G342,'男表'!$O$2:$O$24,'男表'!$M$2:$M$24)</f>
        <v>0</v>
      </c>
      <c r="I342" s="21"/>
      <c r="J342" s="22"/>
      <c r="K342" s="23"/>
      <c r="L342" s="22"/>
      <c r="M342" s="41">
        <f t="shared" si="10"/>
        <v>0</v>
      </c>
      <c r="N342" s="22" t="str">
        <f t="shared" si="11"/>
        <v> </v>
      </c>
    </row>
    <row r="343" spans="1:14" ht="16.5" customHeight="1">
      <c r="A343" s="14"/>
      <c r="B343" s="15"/>
      <c r="C343" s="19"/>
      <c r="D343" s="17">
        <f>LOOKUP(C343,'男表'!$K$2:$K$14,'男表'!$J$2:$J$14)</f>
        <v>0</v>
      </c>
      <c r="E343" s="16"/>
      <c r="F343" s="18">
        <f>LOOKUP(E343,'男表'!$E$2:$E$24,'男表'!$D$2:$D$24)</f>
        <v>0</v>
      </c>
      <c r="G343" s="19"/>
      <c r="H343" s="20">
        <f>LOOKUP(G343,'男表'!$O$2:$O$24,'男表'!$M$2:$M$24)</f>
        <v>0</v>
      </c>
      <c r="I343" s="21"/>
      <c r="J343" s="22"/>
      <c r="K343" s="23"/>
      <c r="L343" s="22"/>
      <c r="M343" s="41">
        <f t="shared" si="10"/>
        <v>0</v>
      </c>
      <c r="N343" s="22" t="str">
        <f t="shared" si="11"/>
        <v> </v>
      </c>
    </row>
    <row r="344" spans="1:14" ht="16.5" customHeight="1">
      <c r="A344" s="14"/>
      <c r="B344" s="15"/>
      <c r="C344" s="19"/>
      <c r="D344" s="17">
        <f>LOOKUP(C344,'男表'!$K$2:$K$14,'男表'!$J$2:$J$14)</f>
        <v>0</v>
      </c>
      <c r="E344" s="16"/>
      <c r="F344" s="18">
        <f>LOOKUP(E344,'男表'!$E$2:$E$24,'男表'!$D$2:$D$24)</f>
        <v>0</v>
      </c>
      <c r="G344" s="19"/>
      <c r="H344" s="20">
        <f>LOOKUP(G344,'男表'!$O$2:$O$24,'男表'!$M$2:$M$24)</f>
        <v>0</v>
      </c>
      <c r="I344" s="21"/>
      <c r="J344" s="22"/>
      <c r="K344" s="23"/>
      <c r="L344" s="22"/>
      <c r="M344" s="41">
        <f t="shared" si="10"/>
        <v>0</v>
      </c>
      <c r="N344" s="22" t="str">
        <f t="shared" si="11"/>
        <v> </v>
      </c>
    </row>
    <row r="345" spans="1:14" ht="16.5" customHeight="1">
      <c r="A345" s="14"/>
      <c r="B345" s="15"/>
      <c r="C345" s="19"/>
      <c r="D345" s="17">
        <f>LOOKUP(C345,'男表'!$K$2:$K$14,'男表'!$J$2:$J$14)</f>
        <v>0</v>
      </c>
      <c r="E345" s="16"/>
      <c r="F345" s="18">
        <f>LOOKUP(E345,'男表'!$E$2:$E$24,'男表'!$D$2:$D$24)</f>
        <v>0</v>
      </c>
      <c r="G345" s="19"/>
      <c r="H345" s="20">
        <f>LOOKUP(G345,'男表'!$O$2:$O$24,'男表'!$M$2:$M$24)</f>
        <v>0</v>
      </c>
      <c r="I345" s="21"/>
      <c r="J345" s="22"/>
      <c r="K345" s="23"/>
      <c r="L345" s="22"/>
      <c r="M345" s="41">
        <f t="shared" si="10"/>
        <v>0</v>
      </c>
      <c r="N345" s="22" t="str">
        <f t="shared" si="11"/>
        <v> </v>
      </c>
    </row>
    <row r="346" spans="1:14" ht="16.5" customHeight="1">
      <c r="A346" s="14"/>
      <c r="B346" s="15"/>
      <c r="C346" s="19"/>
      <c r="D346" s="17">
        <f>LOOKUP(C346,'男表'!$K$2:$K$14,'男表'!$J$2:$J$14)</f>
        <v>0</v>
      </c>
      <c r="E346" s="16"/>
      <c r="F346" s="18">
        <f>LOOKUP(E346,'男表'!$E$2:$E$24,'男表'!$D$2:$D$24)</f>
        <v>0</v>
      </c>
      <c r="G346" s="19"/>
      <c r="H346" s="20">
        <f>LOOKUP(G346,'男表'!$O$2:$O$24,'男表'!$M$2:$M$24)</f>
        <v>0</v>
      </c>
      <c r="I346" s="21"/>
      <c r="J346" s="22"/>
      <c r="K346" s="23"/>
      <c r="L346" s="22"/>
      <c r="M346" s="41">
        <f t="shared" si="10"/>
        <v>0</v>
      </c>
      <c r="N346" s="22" t="str">
        <f t="shared" si="11"/>
        <v> </v>
      </c>
    </row>
    <row r="347" spans="1:14" ht="16.5" customHeight="1">
      <c r="A347" s="14"/>
      <c r="B347" s="15"/>
      <c r="C347" s="19"/>
      <c r="D347" s="17">
        <f>LOOKUP(C347,'男表'!$K$2:$K$14,'男表'!$J$2:$J$14)</f>
        <v>0</v>
      </c>
      <c r="E347" s="16"/>
      <c r="F347" s="18">
        <f>LOOKUP(E347,'男表'!$E$2:$E$24,'男表'!$D$2:$D$24)</f>
        <v>0</v>
      </c>
      <c r="G347" s="19"/>
      <c r="H347" s="20">
        <f>LOOKUP(G347,'男表'!$O$2:$O$24,'男表'!$M$2:$M$24)</f>
        <v>0</v>
      </c>
      <c r="I347" s="21"/>
      <c r="J347" s="22"/>
      <c r="K347" s="23"/>
      <c r="L347" s="22"/>
      <c r="M347" s="41">
        <f t="shared" si="10"/>
        <v>0</v>
      </c>
      <c r="N347" s="22" t="str">
        <f t="shared" si="11"/>
        <v> </v>
      </c>
    </row>
    <row r="348" spans="1:14" ht="16.5" customHeight="1">
      <c r="A348" s="14"/>
      <c r="B348" s="15"/>
      <c r="C348" s="19"/>
      <c r="D348" s="17">
        <f>LOOKUP(C348,'男表'!$K$2:$K$14,'男表'!$J$2:$J$14)</f>
        <v>0</v>
      </c>
      <c r="E348" s="16"/>
      <c r="F348" s="18">
        <f>LOOKUP(E348,'男表'!$E$2:$E$24,'男表'!$D$2:$D$24)</f>
        <v>0</v>
      </c>
      <c r="G348" s="19"/>
      <c r="H348" s="20">
        <f>LOOKUP(G348,'男表'!$O$2:$O$24,'男表'!$M$2:$M$24)</f>
        <v>0</v>
      </c>
      <c r="I348" s="21"/>
      <c r="J348" s="22"/>
      <c r="K348" s="23"/>
      <c r="L348" s="22"/>
      <c r="M348" s="41">
        <f t="shared" si="10"/>
        <v>0</v>
      </c>
      <c r="N348" s="22" t="str">
        <f t="shared" si="11"/>
        <v> </v>
      </c>
    </row>
    <row r="349" spans="1:14" ht="16.5" customHeight="1">
      <c r="A349" s="14"/>
      <c r="B349" s="15"/>
      <c r="C349" s="19"/>
      <c r="D349" s="17">
        <f>LOOKUP(C349,'男表'!$K$2:$K$14,'男表'!$J$2:$J$14)</f>
        <v>0</v>
      </c>
      <c r="E349" s="16"/>
      <c r="F349" s="18">
        <f>LOOKUP(E349,'男表'!$E$2:$E$24,'男表'!$D$2:$D$24)</f>
        <v>0</v>
      </c>
      <c r="G349" s="19"/>
      <c r="H349" s="20">
        <f>LOOKUP(G349,'男表'!$O$2:$O$24,'男表'!$M$2:$M$24)</f>
        <v>0</v>
      </c>
      <c r="I349" s="21"/>
      <c r="J349" s="22"/>
      <c r="K349" s="23"/>
      <c r="L349" s="22"/>
      <c r="M349" s="41">
        <f t="shared" si="10"/>
        <v>0</v>
      </c>
      <c r="N349" s="22" t="str">
        <f t="shared" si="11"/>
        <v> </v>
      </c>
    </row>
    <row r="350" spans="1:14" ht="16.5" customHeight="1">
      <c r="A350" s="14"/>
      <c r="B350" s="15"/>
      <c r="C350" s="19"/>
      <c r="D350" s="17">
        <f>LOOKUP(C350,'男表'!$K$2:$K$14,'男表'!$J$2:$J$14)</f>
        <v>0</v>
      </c>
      <c r="E350" s="16"/>
      <c r="F350" s="18">
        <f>LOOKUP(E350,'男表'!$E$2:$E$24,'男表'!$D$2:$D$24)</f>
        <v>0</v>
      </c>
      <c r="G350" s="19"/>
      <c r="H350" s="20">
        <f>LOOKUP(G350,'男表'!$O$2:$O$24,'男表'!$M$2:$M$24)</f>
        <v>0</v>
      </c>
      <c r="I350" s="21"/>
      <c r="J350" s="22"/>
      <c r="K350" s="23"/>
      <c r="L350" s="22"/>
      <c r="M350" s="41">
        <f t="shared" si="10"/>
        <v>0</v>
      </c>
      <c r="N350" s="22" t="str">
        <f t="shared" si="11"/>
        <v> </v>
      </c>
    </row>
    <row r="351" spans="1:14" ht="16.5" customHeight="1">
      <c r="A351" s="14"/>
      <c r="B351" s="15"/>
      <c r="C351" s="19"/>
      <c r="D351" s="17">
        <f>LOOKUP(C351,'男表'!$K$2:$K$14,'男表'!$J$2:$J$14)</f>
        <v>0</v>
      </c>
      <c r="E351" s="16"/>
      <c r="F351" s="18">
        <f>LOOKUP(E351,'男表'!$E$2:$E$24,'男表'!$D$2:$D$24)</f>
        <v>0</v>
      </c>
      <c r="G351" s="19"/>
      <c r="H351" s="20">
        <f>LOOKUP(G351,'男表'!$O$2:$O$24,'男表'!$M$2:$M$24)</f>
        <v>0</v>
      </c>
      <c r="I351" s="21"/>
      <c r="J351" s="22"/>
      <c r="K351" s="23"/>
      <c r="L351" s="22"/>
      <c r="M351" s="41">
        <f t="shared" si="10"/>
        <v>0</v>
      </c>
      <c r="N351" s="22" t="str">
        <f t="shared" si="11"/>
        <v> </v>
      </c>
    </row>
    <row r="352" spans="1:14" ht="16.5" customHeight="1">
      <c r="A352" s="14"/>
      <c r="B352" s="15"/>
      <c r="C352" s="19"/>
      <c r="D352" s="17">
        <f>LOOKUP(C352,'男表'!$K$2:$K$14,'男表'!$J$2:$J$14)</f>
        <v>0</v>
      </c>
      <c r="E352" s="16"/>
      <c r="F352" s="18">
        <f>LOOKUP(E352,'男表'!$E$2:$E$24,'男表'!$D$2:$D$24)</f>
        <v>0</v>
      </c>
      <c r="G352" s="19"/>
      <c r="H352" s="20">
        <f>LOOKUP(G352,'男表'!$O$2:$O$24,'男表'!$M$2:$M$24)</f>
        <v>0</v>
      </c>
      <c r="I352" s="21"/>
      <c r="J352" s="22"/>
      <c r="K352" s="23"/>
      <c r="L352" s="22"/>
      <c r="M352" s="41">
        <f t="shared" si="10"/>
        <v>0</v>
      </c>
      <c r="N352" s="22" t="str">
        <f t="shared" si="11"/>
        <v> </v>
      </c>
    </row>
    <row r="353" spans="1:14" ht="16.5" customHeight="1">
      <c r="A353" s="14"/>
      <c r="B353" s="15"/>
      <c r="C353" s="19"/>
      <c r="D353" s="17">
        <f>LOOKUP(C353,'男表'!$K$2:$K$14,'男表'!$J$2:$J$14)</f>
        <v>0</v>
      </c>
      <c r="E353" s="16"/>
      <c r="F353" s="18">
        <f>LOOKUP(E353,'男表'!$E$2:$E$24,'男表'!$D$2:$D$24)</f>
        <v>0</v>
      </c>
      <c r="G353" s="19"/>
      <c r="H353" s="20">
        <f>LOOKUP(G353,'男表'!$O$2:$O$24,'男表'!$M$2:$M$24)</f>
        <v>0</v>
      </c>
      <c r="I353" s="21"/>
      <c r="J353" s="22"/>
      <c r="K353" s="23"/>
      <c r="L353" s="22"/>
      <c r="M353" s="41">
        <f t="shared" si="10"/>
        <v>0</v>
      </c>
      <c r="N353" s="22" t="str">
        <f t="shared" si="11"/>
        <v> </v>
      </c>
    </row>
    <row r="354" spans="1:14" ht="16.5" customHeight="1">
      <c r="A354" s="14"/>
      <c r="B354" s="15"/>
      <c r="C354" s="19"/>
      <c r="D354" s="17">
        <f>LOOKUP(C354,'男表'!$K$2:$K$14,'男表'!$J$2:$J$14)</f>
        <v>0</v>
      </c>
      <c r="E354" s="16"/>
      <c r="F354" s="18">
        <f>LOOKUP(E354,'男表'!$E$2:$E$24,'男表'!$D$2:$D$24)</f>
        <v>0</v>
      </c>
      <c r="G354" s="19"/>
      <c r="H354" s="20">
        <f>LOOKUP(G354,'男表'!$O$2:$O$24,'男表'!$M$2:$M$24)</f>
        <v>0</v>
      </c>
      <c r="I354" s="21"/>
      <c r="J354" s="22"/>
      <c r="K354" s="23"/>
      <c r="L354" s="22"/>
      <c r="M354" s="41">
        <f t="shared" si="10"/>
        <v>0</v>
      </c>
      <c r="N354" s="22" t="str">
        <f t="shared" si="11"/>
        <v> </v>
      </c>
    </row>
    <row r="355" spans="1:14" ht="16.5" customHeight="1">
      <c r="A355" s="14"/>
      <c r="B355" s="15"/>
      <c r="C355" s="19"/>
      <c r="D355" s="17">
        <f>LOOKUP(C355,'男表'!$K$2:$K$14,'男表'!$J$2:$J$14)</f>
        <v>0</v>
      </c>
      <c r="E355" s="16"/>
      <c r="F355" s="18">
        <f>LOOKUP(E355,'男表'!$E$2:$E$24,'男表'!$D$2:$D$24)</f>
        <v>0</v>
      </c>
      <c r="G355" s="19"/>
      <c r="H355" s="20">
        <f>LOOKUP(G355,'男表'!$O$2:$O$24,'男表'!$M$2:$M$24)</f>
        <v>0</v>
      </c>
      <c r="I355" s="21"/>
      <c r="J355" s="22"/>
      <c r="K355" s="23"/>
      <c r="L355" s="22"/>
      <c r="M355" s="41">
        <f t="shared" si="10"/>
        <v>0</v>
      </c>
      <c r="N355" s="22" t="str">
        <f t="shared" si="11"/>
        <v> </v>
      </c>
    </row>
    <row r="356" spans="1:14" ht="16.5" customHeight="1">
      <c r="A356" s="14"/>
      <c r="B356" s="15"/>
      <c r="C356" s="19"/>
      <c r="D356" s="17">
        <f>LOOKUP(C356,'男表'!$K$2:$K$14,'男表'!$J$2:$J$14)</f>
        <v>0</v>
      </c>
      <c r="E356" s="16"/>
      <c r="F356" s="18">
        <f>LOOKUP(E356,'男表'!$E$2:$E$24,'男表'!$D$2:$D$24)</f>
        <v>0</v>
      </c>
      <c r="G356" s="19"/>
      <c r="H356" s="20">
        <f>LOOKUP(G356,'男表'!$O$2:$O$24,'男表'!$M$2:$M$24)</f>
        <v>0</v>
      </c>
      <c r="I356" s="21"/>
      <c r="J356" s="22"/>
      <c r="K356" s="23"/>
      <c r="L356" s="22"/>
      <c r="M356" s="41">
        <f t="shared" si="10"/>
        <v>0</v>
      </c>
      <c r="N356" s="22" t="str">
        <f t="shared" si="11"/>
        <v> </v>
      </c>
    </row>
    <row r="357" spans="1:14" ht="16.5" customHeight="1">
      <c r="A357" s="14"/>
      <c r="B357" s="15"/>
      <c r="C357" s="19"/>
      <c r="D357" s="17">
        <f>LOOKUP(C357,'男表'!$K$2:$K$14,'男表'!$J$2:$J$14)</f>
        <v>0</v>
      </c>
      <c r="E357" s="16"/>
      <c r="F357" s="18">
        <f>LOOKUP(E357,'男表'!$E$2:$E$24,'男表'!$D$2:$D$24)</f>
        <v>0</v>
      </c>
      <c r="G357" s="19"/>
      <c r="H357" s="20">
        <f>LOOKUP(G357,'男表'!$O$2:$O$24,'男表'!$M$2:$M$24)</f>
        <v>0</v>
      </c>
      <c r="I357" s="21"/>
      <c r="J357" s="22"/>
      <c r="K357" s="23"/>
      <c r="L357" s="22"/>
      <c r="M357" s="41">
        <f t="shared" si="10"/>
        <v>0</v>
      </c>
      <c r="N357" s="22" t="str">
        <f t="shared" si="11"/>
        <v> </v>
      </c>
    </row>
    <row r="358" spans="1:14" ht="16.5" customHeight="1">
      <c r="A358" s="14"/>
      <c r="B358" s="15"/>
      <c r="C358" s="19"/>
      <c r="D358" s="17">
        <f>LOOKUP(C358,'男表'!$K$2:$K$14,'男表'!$J$2:$J$14)</f>
        <v>0</v>
      </c>
      <c r="E358" s="16"/>
      <c r="F358" s="18">
        <f>LOOKUP(E358,'男表'!$E$2:$E$24,'男表'!$D$2:$D$24)</f>
        <v>0</v>
      </c>
      <c r="G358" s="19"/>
      <c r="H358" s="20">
        <f>LOOKUP(G358,'男表'!$O$2:$O$24,'男表'!$M$2:$M$24)</f>
        <v>0</v>
      </c>
      <c r="I358" s="21"/>
      <c r="J358" s="22"/>
      <c r="K358" s="23"/>
      <c r="L358" s="22"/>
      <c r="M358" s="41">
        <f t="shared" si="10"/>
        <v>0</v>
      </c>
      <c r="N358" s="22" t="str">
        <f t="shared" si="11"/>
        <v> </v>
      </c>
    </row>
    <row r="359" spans="1:14" ht="16.5" customHeight="1">
      <c r="A359" s="14"/>
      <c r="B359" s="15"/>
      <c r="C359" s="19"/>
      <c r="D359" s="17">
        <f>LOOKUP(C359,'男表'!$K$2:$K$14,'男表'!$J$2:$J$14)</f>
        <v>0</v>
      </c>
      <c r="E359" s="16"/>
      <c r="F359" s="18">
        <f>LOOKUP(E359,'男表'!$E$2:$E$24,'男表'!$D$2:$D$24)</f>
        <v>0</v>
      </c>
      <c r="G359" s="19"/>
      <c r="H359" s="20">
        <f>LOOKUP(G359,'男表'!$O$2:$O$24,'男表'!$M$2:$M$24)</f>
        <v>0</v>
      </c>
      <c r="I359" s="21"/>
      <c r="J359" s="22"/>
      <c r="K359" s="23"/>
      <c r="L359" s="22"/>
      <c r="M359" s="41">
        <f t="shared" si="10"/>
        <v>0</v>
      </c>
      <c r="N359" s="22" t="str">
        <f t="shared" si="11"/>
        <v> </v>
      </c>
    </row>
    <row r="360" spans="1:14" ht="16.5" customHeight="1">
      <c r="A360" s="14"/>
      <c r="B360" s="15"/>
      <c r="C360" s="19"/>
      <c r="D360" s="17">
        <f>LOOKUP(C360,'男表'!$K$2:$K$14,'男表'!$J$2:$J$14)</f>
        <v>0</v>
      </c>
      <c r="E360" s="16"/>
      <c r="F360" s="18">
        <f>LOOKUP(E360,'男表'!$E$2:$E$24,'男表'!$D$2:$D$24)</f>
        <v>0</v>
      </c>
      <c r="G360" s="19"/>
      <c r="H360" s="20">
        <f>LOOKUP(G360,'男表'!$O$2:$O$24,'男表'!$M$2:$M$24)</f>
        <v>0</v>
      </c>
      <c r="I360" s="21"/>
      <c r="J360" s="22"/>
      <c r="K360" s="23"/>
      <c r="L360" s="22"/>
      <c r="M360" s="41">
        <f t="shared" si="10"/>
        <v>0</v>
      </c>
      <c r="N360" s="22" t="str">
        <f t="shared" si="11"/>
        <v> </v>
      </c>
    </row>
    <row r="361" spans="1:14" ht="16.5" customHeight="1">
      <c r="A361" s="14"/>
      <c r="B361" s="15"/>
      <c r="C361" s="19"/>
      <c r="D361" s="17">
        <f>LOOKUP(C361,'男表'!$K$2:$K$14,'男表'!$J$2:$J$14)</f>
        <v>0</v>
      </c>
      <c r="E361" s="16"/>
      <c r="F361" s="18">
        <f>LOOKUP(E361,'男表'!$E$2:$E$24,'男表'!$D$2:$D$24)</f>
        <v>0</v>
      </c>
      <c r="G361" s="19"/>
      <c r="H361" s="20">
        <f>LOOKUP(G361,'男表'!$O$2:$O$24,'男表'!$M$2:$M$24)</f>
        <v>0</v>
      </c>
      <c r="I361" s="21"/>
      <c r="J361" s="22"/>
      <c r="K361" s="23"/>
      <c r="L361" s="22"/>
      <c r="M361" s="41">
        <f t="shared" si="10"/>
        <v>0</v>
      </c>
      <c r="N361" s="22" t="str">
        <f t="shared" si="11"/>
        <v> </v>
      </c>
    </row>
    <row r="362" spans="1:14" ht="16.5" customHeight="1">
      <c r="A362" s="14"/>
      <c r="B362" s="15"/>
      <c r="C362" s="19"/>
      <c r="D362" s="17">
        <f>LOOKUP(C362,'男表'!$K$2:$K$14,'男表'!$J$2:$J$14)</f>
        <v>0</v>
      </c>
      <c r="E362" s="16"/>
      <c r="F362" s="18">
        <f>LOOKUP(E362,'男表'!$E$2:$E$24,'男表'!$D$2:$D$24)</f>
        <v>0</v>
      </c>
      <c r="G362" s="19"/>
      <c r="H362" s="20">
        <f>LOOKUP(G362,'男表'!$O$2:$O$24,'男表'!$M$2:$M$24)</f>
        <v>0</v>
      </c>
      <c r="I362" s="21"/>
      <c r="J362" s="22"/>
      <c r="K362" s="23"/>
      <c r="L362" s="22"/>
      <c r="M362" s="41">
        <f t="shared" si="10"/>
        <v>0</v>
      </c>
      <c r="N362" s="22" t="str">
        <f t="shared" si="11"/>
        <v> </v>
      </c>
    </row>
    <row r="363" spans="1:14" ht="16.5" customHeight="1">
      <c r="A363" s="14"/>
      <c r="B363" s="15"/>
      <c r="C363" s="19"/>
      <c r="D363" s="17">
        <f>LOOKUP(C363,'男表'!$K$2:$K$14,'男表'!$J$2:$J$14)</f>
        <v>0</v>
      </c>
      <c r="E363" s="16"/>
      <c r="F363" s="18">
        <f>LOOKUP(E363,'男表'!$E$2:$E$24,'男表'!$D$2:$D$24)</f>
        <v>0</v>
      </c>
      <c r="G363" s="19"/>
      <c r="H363" s="20">
        <f>LOOKUP(G363,'男表'!$O$2:$O$24,'男表'!$M$2:$M$24)</f>
        <v>0</v>
      </c>
      <c r="I363" s="21"/>
      <c r="J363" s="22"/>
      <c r="K363" s="23"/>
      <c r="L363" s="22"/>
      <c r="M363" s="41">
        <f t="shared" si="10"/>
        <v>0</v>
      </c>
      <c r="N363" s="22" t="str">
        <f t="shared" si="11"/>
        <v> </v>
      </c>
    </row>
    <row r="364" spans="1:14" ht="16.5" customHeight="1">
      <c r="A364" s="14"/>
      <c r="B364" s="15"/>
      <c r="C364" s="19"/>
      <c r="D364" s="17">
        <f>LOOKUP(C364,'男表'!$K$2:$K$14,'男表'!$J$2:$J$14)</f>
        <v>0</v>
      </c>
      <c r="E364" s="16"/>
      <c r="F364" s="18">
        <f>LOOKUP(E364,'男表'!$E$2:$E$24,'男表'!$D$2:$D$24)</f>
        <v>0</v>
      </c>
      <c r="G364" s="19"/>
      <c r="H364" s="20">
        <f>LOOKUP(G364,'男表'!$O$2:$O$24,'男表'!$M$2:$M$24)</f>
        <v>0</v>
      </c>
      <c r="I364" s="21"/>
      <c r="J364" s="22"/>
      <c r="K364" s="23"/>
      <c r="L364" s="22"/>
      <c r="M364" s="41">
        <f t="shared" si="10"/>
        <v>0</v>
      </c>
      <c r="N364" s="22" t="str">
        <f t="shared" si="11"/>
        <v> </v>
      </c>
    </row>
    <row r="365" spans="1:14" ht="16.5" customHeight="1">
      <c r="A365" s="14"/>
      <c r="B365" s="15"/>
      <c r="C365" s="19"/>
      <c r="D365" s="17">
        <f>LOOKUP(C365,'男表'!$K$2:$K$14,'男表'!$J$2:$J$14)</f>
        <v>0</v>
      </c>
      <c r="E365" s="16"/>
      <c r="F365" s="18">
        <f>LOOKUP(E365,'男表'!$E$2:$E$24,'男表'!$D$2:$D$24)</f>
        <v>0</v>
      </c>
      <c r="G365" s="19"/>
      <c r="H365" s="20">
        <f>LOOKUP(G365,'男表'!$O$2:$O$24,'男表'!$M$2:$M$24)</f>
        <v>0</v>
      </c>
      <c r="I365" s="21"/>
      <c r="J365" s="22"/>
      <c r="K365" s="23"/>
      <c r="L365" s="22"/>
      <c r="M365" s="41">
        <f t="shared" si="10"/>
        <v>0</v>
      </c>
      <c r="N365" s="22" t="str">
        <f t="shared" si="11"/>
        <v> </v>
      </c>
    </row>
    <row r="366" spans="1:14" ht="16.5" customHeight="1">
      <c r="A366" s="14"/>
      <c r="B366" s="15"/>
      <c r="C366" s="19"/>
      <c r="D366" s="17">
        <f>LOOKUP(C366,'男表'!$K$2:$K$14,'男表'!$J$2:$J$14)</f>
        <v>0</v>
      </c>
      <c r="E366" s="16"/>
      <c r="F366" s="18">
        <f>LOOKUP(E366,'男表'!$E$2:$E$24,'男表'!$D$2:$D$24)</f>
        <v>0</v>
      </c>
      <c r="G366" s="19"/>
      <c r="H366" s="20">
        <f>LOOKUP(G366,'男表'!$O$2:$O$24,'男表'!$M$2:$M$24)</f>
        <v>0</v>
      </c>
      <c r="I366" s="21"/>
      <c r="J366" s="22"/>
      <c r="K366" s="23"/>
      <c r="L366" s="22"/>
      <c r="M366" s="41">
        <f t="shared" si="10"/>
        <v>0</v>
      </c>
      <c r="N366" s="22" t="str">
        <f t="shared" si="11"/>
        <v> </v>
      </c>
    </row>
    <row r="367" spans="1:14" ht="16.5" customHeight="1">
      <c r="A367" s="14"/>
      <c r="B367" s="15"/>
      <c r="C367" s="19"/>
      <c r="D367" s="17">
        <f>LOOKUP(C367,'男表'!$K$2:$K$14,'男表'!$J$2:$J$14)</f>
        <v>0</v>
      </c>
      <c r="E367" s="16"/>
      <c r="F367" s="18">
        <f>LOOKUP(E367,'男表'!$E$2:$E$24,'男表'!$D$2:$D$24)</f>
        <v>0</v>
      </c>
      <c r="G367" s="19"/>
      <c r="H367" s="20">
        <f>LOOKUP(G367,'男表'!$O$2:$O$24,'男表'!$M$2:$M$24)</f>
        <v>0</v>
      </c>
      <c r="I367" s="21"/>
      <c r="J367" s="22"/>
      <c r="K367" s="23"/>
      <c r="L367" s="22"/>
      <c r="M367" s="41">
        <f t="shared" si="10"/>
        <v>0</v>
      </c>
      <c r="N367" s="22" t="str">
        <f t="shared" si="11"/>
        <v> </v>
      </c>
    </row>
    <row r="368" spans="1:14" ht="16.5" customHeight="1">
      <c r="A368" s="14"/>
      <c r="B368" s="15"/>
      <c r="C368" s="19"/>
      <c r="D368" s="17">
        <f>LOOKUP(C368,'男表'!$K$2:$K$14,'男表'!$J$2:$J$14)</f>
        <v>0</v>
      </c>
      <c r="E368" s="16"/>
      <c r="F368" s="18">
        <f>LOOKUP(E368,'男表'!$E$2:$E$24,'男表'!$D$2:$D$24)</f>
        <v>0</v>
      </c>
      <c r="G368" s="19"/>
      <c r="H368" s="20">
        <f>LOOKUP(G368,'男表'!$O$2:$O$24,'男表'!$M$2:$M$24)</f>
        <v>0</v>
      </c>
      <c r="I368" s="21"/>
      <c r="J368" s="22"/>
      <c r="K368" s="23"/>
      <c r="L368" s="22"/>
      <c r="M368" s="41">
        <f t="shared" si="10"/>
        <v>0</v>
      </c>
      <c r="N368" s="22" t="str">
        <f t="shared" si="11"/>
        <v> </v>
      </c>
    </row>
    <row r="369" spans="1:14" ht="16.5" customHeight="1">
      <c r="A369" s="14"/>
      <c r="B369" s="15"/>
      <c r="C369" s="19"/>
      <c r="D369" s="17">
        <f>LOOKUP(C369,'男表'!$K$2:$K$14,'男表'!$J$2:$J$14)</f>
        <v>0</v>
      </c>
      <c r="E369" s="16"/>
      <c r="F369" s="18">
        <f>LOOKUP(E369,'男表'!$E$2:$E$24,'男表'!$D$2:$D$24)</f>
        <v>0</v>
      </c>
      <c r="G369" s="19"/>
      <c r="H369" s="20">
        <f>LOOKUP(G369,'男表'!$O$2:$O$24,'男表'!$M$2:$M$24)</f>
        <v>0</v>
      </c>
      <c r="I369" s="21"/>
      <c r="J369" s="22"/>
      <c r="K369" s="23"/>
      <c r="L369" s="22"/>
      <c r="M369" s="41">
        <f t="shared" si="10"/>
        <v>0</v>
      </c>
      <c r="N369" s="22" t="str">
        <f t="shared" si="11"/>
        <v> </v>
      </c>
    </row>
    <row r="370" spans="1:14" ht="16.5" customHeight="1">
      <c r="A370" s="14"/>
      <c r="B370" s="15"/>
      <c r="C370" s="19"/>
      <c r="D370" s="17">
        <f>LOOKUP(C370,'男表'!$K$2:$K$14,'男表'!$J$2:$J$14)</f>
        <v>0</v>
      </c>
      <c r="E370" s="16"/>
      <c r="F370" s="18">
        <f>LOOKUP(E370,'男表'!$E$2:$E$24,'男表'!$D$2:$D$24)</f>
        <v>0</v>
      </c>
      <c r="G370" s="19"/>
      <c r="H370" s="20">
        <f>LOOKUP(G370,'男表'!$O$2:$O$24,'男表'!$M$2:$M$24)</f>
        <v>0</v>
      </c>
      <c r="I370" s="21"/>
      <c r="J370" s="22"/>
      <c r="K370" s="23"/>
      <c r="L370" s="22"/>
      <c r="M370" s="41">
        <f t="shared" si="10"/>
        <v>0</v>
      </c>
      <c r="N370" s="22" t="str">
        <f t="shared" si="11"/>
        <v> </v>
      </c>
    </row>
    <row r="371" spans="1:14" ht="16.5" customHeight="1">
      <c r="A371" s="14"/>
      <c r="B371" s="15"/>
      <c r="C371" s="19"/>
      <c r="D371" s="17">
        <f>LOOKUP(C371,'男表'!$K$2:$K$14,'男表'!$J$2:$J$14)</f>
        <v>0</v>
      </c>
      <c r="E371" s="16"/>
      <c r="F371" s="18">
        <f>LOOKUP(E371,'男表'!$E$2:$E$24,'男表'!$D$2:$D$24)</f>
        <v>0</v>
      </c>
      <c r="G371" s="19"/>
      <c r="H371" s="20">
        <f>LOOKUP(G371,'男表'!$O$2:$O$24,'男表'!$M$2:$M$24)</f>
        <v>0</v>
      </c>
      <c r="I371" s="21"/>
      <c r="J371" s="22"/>
      <c r="K371" s="23"/>
      <c r="L371" s="22"/>
      <c r="M371" s="41">
        <f t="shared" si="10"/>
        <v>0</v>
      </c>
      <c r="N371" s="22" t="str">
        <f t="shared" si="11"/>
        <v> </v>
      </c>
    </row>
    <row r="372" spans="1:14" ht="16.5" customHeight="1">
      <c r="A372" s="14"/>
      <c r="B372" s="15"/>
      <c r="C372" s="19"/>
      <c r="D372" s="17">
        <f>LOOKUP(C372,'男表'!$K$2:$K$14,'男表'!$J$2:$J$14)</f>
        <v>0</v>
      </c>
      <c r="E372" s="16"/>
      <c r="F372" s="18">
        <f>LOOKUP(E372,'男表'!$E$2:$E$24,'男表'!$D$2:$D$24)</f>
        <v>0</v>
      </c>
      <c r="G372" s="19"/>
      <c r="H372" s="20">
        <f>LOOKUP(G372,'男表'!$O$2:$O$24,'男表'!$M$2:$M$24)</f>
        <v>0</v>
      </c>
      <c r="I372" s="21"/>
      <c r="J372" s="22"/>
      <c r="K372" s="23"/>
      <c r="L372" s="22"/>
      <c r="M372" s="41">
        <f t="shared" si="10"/>
        <v>0</v>
      </c>
      <c r="N372" s="22" t="str">
        <f t="shared" si="11"/>
        <v> </v>
      </c>
    </row>
    <row r="373" spans="1:14" ht="16.5" customHeight="1">
      <c r="A373" s="14"/>
      <c r="B373" s="15"/>
      <c r="C373" s="19"/>
      <c r="D373" s="17">
        <f>LOOKUP(C373,'男表'!$K$2:$K$14,'男表'!$J$2:$J$14)</f>
        <v>0</v>
      </c>
      <c r="E373" s="16"/>
      <c r="F373" s="18">
        <f>LOOKUP(E373,'男表'!$E$2:$E$24,'男表'!$D$2:$D$24)</f>
        <v>0</v>
      </c>
      <c r="G373" s="19"/>
      <c r="H373" s="20">
        <f>LOOKUP(G373,'男表'!$O$2:$O$24,'男表'!$M$2:$M$24)</f>
        <v>0</v>
      </c>
      <c r="I373" s="21"/>
      <c r="J373" s="22"/>
      <c r="K373" s="23"/>
      <c r="L373" s="22"/>
      <c r="M373" s="41">
        <f t="shared" si="10"/>
        <v>0</v>
      </c>
      <c r="N373" s="22" t="str">
        <f t="shared" si="11"/>
        <v> </v>
      </c>
    </row>
    <row r="374" spans="1:14" ht="16.5" customHeight="1">
      <c r="A374" s="14"/>
      <c r="B374" s="15"/>
      <c r="C374" s="19"/>
      <c r="D374" s="17">
        <f>LOOKUP(C374,'男表'!$K$2:$K$14,'男表'!$J$2:$J$14)</f>
        <v>0</v>
      </c>
      <c r="E374" s="16"/>
      <c r="F374" s="18">
        <f>LOOKUP(E374,'男表'!$E$2:$E$24,'男表'!$D$2:$D$24)</f>
        <v>0</v>
      </c>
      <c r="G374" s="19"/>
      <c r="H374" s="20">
        <f>LOOKUP(G374,'男表'!$O$2:$O$24,'男表'!$M$2:$M$24)</f>
        <v>0</v>
      </c>
      <c r="I374" s="21"/>
      <c r="J374" s="22"/>
      <c r="K374" s="23"/>
      <c r="L374" s="22"/>
      <c r="M374" s="41">
        <f t="shared" si="10"/>
        <v>0</v>
      </c>
      <c r="N374" s="22" t="str">
        <f t="shared" si="11"/>
        <v> </v>
      </c>
    </row>
    <row r="375" spans="1:14" ht="16.5" customHeight="1">
      <c r="A375" s="14"/>
      <c r="B375" s="15"/>
      <c r="C375" s="19"/>
      <c r="D375" s="17">
        <f>LOOKUP(C375,'男表'!$K$2:$K$14,'男表'!$J$2:$J$14)</f>
        <v>0</v>
      </c>
      <c r="E375" s="16"/>
      <c r="F375" s="18">
        <f>LOOKUP(E375,'男表'!$E$2:$E$24,'男表'!$D$2:$D$24)</f>
        <v>0</v>
      </c>
      <c r="G375" s="19"/>
      <c r="H375" s="20">
        <f>LOOKUP(G375,'男表'!$O$2:$O$24,'男表'!$M$2:$M$24)</f>
        <v>0</v>
      </c>
      <c r="I375" s="21"/>
      <c r="J375" s="22"/>
      <c r="K375" s="23"/>
      <c r="L375" s="22"/>
      <c r="M375" s="41">
        <f t="shared" si="10"/>
        <v>0</v>
      </c>
      <c r="N375" s="22" t="str">
        <f t="shared" si="11"/>
        <v> </v>
      </c>
    </row>
    <row r="376" spans="1:14" ht="16.5" customHeight="1">
      <c r="A376" s="14"/>
      <c r="B376" s="15"/>
      <c r="C376" s="19"/>
      <c r="D376" s="17">
        <f>LOOKUP(C376,'男表'!$K$2:$K$14,'男表'!$J$2:$J$14)</f>
        <v>0</v>
      </c>
      <c r="E376" s="16"/>
      <c r="F376" s="18">
        <f>LOOKUP(E376,'男表'!$E$2:$E$24,'男表'!$D$2:$D$24)</f>
        <v>0</v>
      </c>
      <c r="G376" s="19"/>
      <c r="H376" s="20">
        <f>LOOKUP(G376,'男表'!$O$2:$O$24,'男表'!$M$2:$M$24)</f>
        <v>0</v>
      </c>
      <c r="I376" s="21"/>
      <c r="J376" s="22"/>
      <c r="K376" s="23"/>
      <c r="L376" s="22"/>
      <c r="M376" s="41">
        <f t="shared" si="10"/>
        <v>0</v>
      </c>
      <c r="N376" s="22" t="str">
        <f t="shared" si="11"/>
        <v> </v>
      </c>
    </row>
    <row r="377" spans="1:14" ht="16.5" customHeight="1">
      <c r="A377" s="14"/>
      <c r="B377" s="15"/>
      <c r="C377" s="19"/>
      <c r="D377" s="17">
        <f>LOOKUP(C377,'男表'!$K$2:$K$14,'男表'!$J$2:$J$14)</f>
        <v>0</v>
      </c>
      <c r="E377" s="16"/>
      <c r="F377" s="18">
        <f>LOOKUP(E377,'男表'!$E$2:$E$24,'男表'!$D$2:$D$24)</f>
        <v>0</v>
      </c>
      <c r="G377" s="19"/>
      <c r="H377" s="20">
        <f>LOOKUP(G377,'男表'!$O$2:$O$24,'男表'!$M$2:$M$24)</f>
        <v>0</v>
      </c>
      <c r="I377" s="21"/>
      <c r="J377" s="22"/>
      <c r="K377" s="23"/>
      <c r="L377" s="22"/>
      <c r="M377" s="41">
        <f t="shared" si="10"/>
        <v>0</v>
      </c>
      <c r="N377" s="22" t="str">
        <f t="shared" si="11"/>
        <v> </v>
      </c>
    </row>
    <row r="378" spans="1:14" ht="16.5" customHeight="1">
      <c r="A378" s="14"/>
      <c r="B378" s="15"/>
      <c r="C378" s="19"/>
      <c r="D378" s="17">
        <f>LOOKUP(C378,'男表'!$K$2:$K$14,'男表'!$J$2:$J$14)</f>
        <v>0</v>
      </c>
      <c r="E378" s="16"/>
      <c r="F378" s="18">
        <f>LOOKUP(E378,'男表'!$E$2:$E$24,'男表'!$D$2:$D$24)</f>
        <v>0</v>
      </c>
      <c r="G378" s="19"/>
      <c r="H378" s="20">
        <f>LOOKUP(G378,'男表'!$O$2:$O$24,'男表'!$M$2:$M$24)</f>
        <v>0</v>
      </c>
      <c r="I378" s="21"/>
      <c r="J378" s="22"/>
      <c r="K378" s="23"/>
      <c r="L378" s="22"/>
      <c r="M378" s="41">
        <f t="shared" si="10"/>
        <v>0</v>
      </c>
      <c r="N378" s="22" t="str">
        <f t="shared" si="11"/>
        <v> </v>
      </c>
    </row>
    <row r="379" spans="1:14" ht="16.5" customHeight="1">
      <c r="A379" s="14"/>
      <c r="B379" s="15"/>
      <c r="C379" s="19"/>
      <c r="D379" s="17">
        <f>LOOKUP(C379,'男表'!$K$2:$K$14,'男表'!$J$2:$J$14)</f>
        <v>0</v>
      </c>
      <c r="E379" s="16"/>
      <c r="F379" s="18">
        <f>LOOKUP(E379,'男表'!$E$2:$E$24,'男表'!$D$2:$D$24)</f>
        <v>0</v>
      </c>
      <c r="G379" s="19"/>
      <c r="H379" s="20">
        <f>LOOKUP(G379,'男表'!$O$2:$O$24,'男表'!$M$2:$M$24)</f>
        <v>0</v>
      </c>
      <c r="I379" s="21"/>
      <c r="J379" s="22"/>
      <c r="K379" s="23"/>
      <c r="L379" s="22"/>
      <c r="M379" s="41">
        <f t="shared" si="10"/>
        <v>0</v>
      </c>
      <c r="N379" s="22" t="str">
        <f t="shared" si="11"/>
        <v> </v>
      </c>
    </row>
    <row r="380" spans="1:14" ht="16.5" customHeight="1">
      <c r="A380" s="14"/>
      <c r="B380" s="15"/>
      <c r="C380" s="19"/>
      <c r="D380" s="17">
        <f>LOOKUP(C380,'男表'!$K$2:$K$14,'男表'!$J$2:$J$14)</f>
        <v>0</v>
      </c>
      <c r="E380" s="16"/>
      <c r="F380" s="18">
        <f>LOOKUP(E380,'男表'!$E$2:$E$24,'男表'!$D$2:$D$24)</f>
        <v>0</v>
      </c>
      <c r="G380" s="19"/>
      <c r="H380" s="20">
        <f>LOOKUP(G380,'男表'!$O$2:$O$24,'男表'!$M$2:$M$24)</f>
        <v>0</v>
      </c>
      <c r="I380" s="21"/>
      <c r="J380" s="22"/>
      <c r="K380" s="23"/>
      <c r="L380" s="22"/>
      <c r="M380" s="41">
        <f t="shared" si="10"/>
        <v>0</v>
      </c>
      <c r="N380" s="22" t="str">
        <f t="shared" si="11"/>
        <v> </v>
      </c>
    </row>
    <row r="381" spans="1:14" ht="16.5" customHeight="1">
      <c r="A381" s="14"/>
      <c r="B381" s="15"/>
      <c r="C381" s="19"/>
      <c r="D381" s="17">
        <f>LOOKUP(C381,'男表'!$K$2:$K$14,'男表'!$J$2:$J$14)</f>
        <v>0</v>
      </c>
      <c r="E381" s="16"/>
      <c r="F381" s="18">
        <f>LOOKUP(E381,'男表'!$E$2:$E$24,'男表'!$D$2:$D$24)</f>
        <v>0</v>
      </c>
      <c r="G381" s="19"/>
      <c r="H381" s="20">
        <f>LOOKUP(G381,'男表'!$O$2:$O$24,'男表'!$M$2:$M$24)</f>
        <v>0</v>
      </c>
      <c r="I381" s="21"/>
      <c r="J381" s="22"/>
      <c r="K381" s="23"/>
      <c r="L381" s="22"/>
      <c r="M381" s="41">
        <f t="shared" si="10"/>
        <v>0</v>
      </c>
      <c r="N381" s="22" t="str">
        <f t="shared" si="11"/>
        <v> </v>
      </c>
    </row>
    <row r="382" spans="1:14" ht="16.5" customHeight="1">
      <c r="A382" s="14"/>
      <c r="B382" s="15"/>
      <c r="C382" s="19"/>
      <c r="D382" s="17">
        <f>LOOKUP(C382,'男表'!$K$2:$K$14,'男表'!$J$2:$J$14)</f>
        <v>0</v>
      </c>
      <c r="E382" s="16"/>
      <c r="F382" s="18">
        <f>LOOKUP(E382,'男表'!$E$2:$E$24,'男表'!$D$2:$D$24)</f>
        <v>0</v>
      </c>
      <c r="G382" s="19"/>
      <c r="H382" s="20">
        <f>LOOKUP(G382,'男表'!$O$2:$O$24,'男表'!$M$2:$M$24)</f>
        <v>0</v>
      </c>
      <c r="I382" s="21"/>
      <c r="J382" s="22"/>
      <c r="K382" s="23"/>
      <c r="L382" s="22"/>
      <c r="M382" s="41">
        <f t="shared" si="10"/>
        <v>0</v>
      </c>
      <c r="N382" s="22" t="str">
        <f t="shared" si="11"/>
        <v> </v>
      </c>
    </row>
    <row r="383" spans="1:14" ht="16.5" customHeight="1">
      <c r="A383" s="14"/>
      <c r="B383" s="15"/>
      <c r="C383" s="19"/>
      <c r="D383" s="17">
        <f>LOOKUP(C383,'男表'!$K$2:$K$14,'男表'!$J$2:$J$14)</f>
        <v>0</v>
      </c>
      <c r="E383" s="16"/>
      <c r="F383" s="18">
        <f>LOOKUP(E383,'男表'!$E$2:$E$24,'男表'!$D$2:$D$24)</f>
        <v>0</v>
      </c>
      <c r="G383" s="19"/>
      <c r="H383" s="20">
        <f>LOOKUP(G383,'男表'!$O$2:$O$24,'男表'!$M$2:$M$24)</f>
        <v>0</v>
      </c>
      <c r="I383" s="21"/>
      <c r="J383" s="22"/>
      <c r="K383" s="23"/>
      <c r="L383" s="22"/>
      <c r="M383" s="41">
        <f t="shared" si="10"/>
        <v>0</v>
      </c>
      <c r="N383" s="22" t="str">
        <f t="shared" si="11"/>
        <v> </v>
      </c>
    </row>
    <row r="384" spans="1:14" ht="16.5" customHeight="1">
      <c r="A384" s="14"/>
      <c r="B384" s="15"/>
      <c r="C384" s="19"/>
      <c r="D384" s="17">
        <f>LOOKUP(C384,'男表'!$K$2:$K$14,'男表'!$J$2:$J$14)</f>
        <v>0</v>
      </c>
      <c r="E384" s="16"/>
      <c r="F384" s="18">
        <f>LOOKUP(E384,'男表'!$E$2:$E$24,'男表'!$D$2:$D$24)</f>
        <v>0</v>
      </c>
      <c r="G384" s="19"/>
      <c r="H384" s="20">
        <f>LOOKUP(G384,'男表'!$O$2:$O$24,'男表'!$M$2:$M$24)</f>
        <v>0</v>
      </c>
      <c r="I384" s="21"/>
      <c r="J384" s="22"/>
      <c r="K384" s="23"/>
      <c r="L384" s="22"/>
      <c r="M384" s="41">
        <f t="shared" si="10"/>
        <v>0</v>
      </c>
      <c r="N384" s="22" t="str">
        <f t="shared" si="11"/>
        <v> </v>
      </c>
    </row>
    <row r="385" spans="1:14" ht="16.5" customHeight="1">
      <c r="A385" s="14"/>
      <c r="B385" s="15"/>
      <c r="C385" s="19"/>
      <c r="D385" s="17">
        <f>LOOKUP(C385,'男表'!$K$2:$K$14,'男表'!$J$2:$J$14)</f>
        <v>0</v>
      </c>
      <c r="E385" s="16"/>
      <c r="F385" s="18">
        <f>LOOKUP(E385,'男表'!$E$2:$E$24,'男表'!$D$2:$D$24)</f>
        <v>0</v>
      </c>
      <c r="G385" s="19"/>
      <c r="H385" s="20">
        <f>LOOKUP(G385,'男表'!$O$2:$O$24,'男表'!$M$2:$M$24)</f>
        <v>0</v>
      </c>
      <c r="I385" s="21"/>
      <c r="J385" s="22"/>
      <c r="K385" s="23"/>
      <c r="L385" s="22"/>
      <c r="M385" s="41">
        <f t="shared" si="10"/>
        <v>0</v>
      </c>
      <c r="N385" s="22" t="str">
        <f t="shared" si="11"/>
        <v> </v>
      </c>
    </row>
    <row r="386" spans="1:14" ht="16.5" customHeight="1">
      <c r="A386" s="14"/>
      <c r="B386" s="15"/>
      <c r="C386" s="19"/>
      <c r="D386" s="17">
        <f>LOOKUP(C386,'男表'!$K$2:$K$14,'男表'!$J$2:$J$14)</f>
        <v>0</v>
      </c>
      <c r="E386" s="16"/>
      <c r="F386" s="18">
        <f>LOOKUP(E386,'男表'!$E$2:$E$24,'男表'!$D$2:$D$24)</f>
        <v>0</v>
      </c>
      <c r="G386" s="19"/>
      <c r="H386" s="20">
        <f>LOOKUP(G386,'男表'!$O$2:$O$24,'男表'!$M$2:$M$24)</f>
        <v>0</v>
      </c>
      <c r="I386" s="21"/>
      <c r="J386" s="22"/>
      <c r="K386" s="23"/>
      <c r="L386" s="22"/>
      <c r="M386" s="41">
        <f t="shared" si="10"/>
        <v>0</v>
      </c>
      <c r="N386" s="22" t="str">
        <f t="shared" si="11"/>
        <v> </v>
      </c>
    </row>
    <row r="387" spans="1:14" ht="16.5" customHeight="1">
      <c r="A387" s="14"/>
      <c r="B387" s="15"/>
      <c r="C387" s="19"/>
      <c r="D387" s="17">
        <f>LOOKUP(C387,'男表'!$K$2:$K$14,'男表'!$J$2:$J$14)</f>
        <v>0</v>
      </c>
      <c r="E387" s="16"/>
      <c r="F387" s="18">
        <f>LOOKUP(E387,'男表'!$E$2:$E$24,'男表'!$D$2:$D$24)</f>
        <v>0</v>
      </c>
      <c r="G387" s="19"/>
      <c r="H387" s="20">
        <f>LOOKUP(G387,'男表'!$O$2:$O$24,'男表'!$M$2:$M$24)</f>
        <v>0</v>
      </c>
      <c r="I387" s="21"/>
      <c r="J387" s="22"/>
      <c r="K387" s="23"/>
      <c r="L387" s="22"/>
      <c r="M387" s="41">
        <f t="shared" si="10"/>
        <v>0</v>
      </c>
      <c r="N387" s="22" t="str">
        <f t="shared" si="11"/>
        <v> </v>
      </c>
    </row>
    <row r="388" spans="1:14" ht="16.5" customHeight="1">
      <c r="A388" s="14"/>
      <c r="B388" s="15"/>
      <c r="C388" s="19"/>
      <c r="D388" s="17">
        <f>LOOKUP(C388,'男表'!$K$2:$K$14,'男表'!$J$2:$J$14)</f>
        <v>0</v>
      </c>
      <c r="E388" s="16"/>
      <c r="F388" s="18">
        <f>LOOKUP(E388,'男表'!$E$2:$E$24,'男表'!$D$2:$D$24)</f>
        <v>0</v>
      </c>
      <c r="G388" s="19"/>
      <c r="H388" s="20">
        <f>LOOKUP(G388,'男表'!$O$2:$O$24,'男表'!$M$2:$M$24)</f>
        <v>0</v>
      </c>
      <c r="I388" s="21"/>
      <c r="J388" s="22"/>
      <c r="K388" s="23"/>
      <c r="L388" s="22"/>
      <c r="M388" s="41">
        <f t="shared" si="10"/>
        <v>0</v>
      </c>
      <c r="N388" s="22" t="str">
        <f t="shared" si="11"/>
        <v> </v>
      </c>
    </row>
    <row r="389" spans="1:14" ht="16.5" customHeight="1">
      <c r="A389" s="14"/>
      <c r="B389" s="15"/>
      <c r="C389" s="19"/>
      <c r="D389" s="17">
        <f>LOOKUP(C389,'男表'!$K$2:$K$14,'男表'!$J$2:$J$14)</f>
        <v>0</v>
      </c>
      <c r="E389" s="16"/>
      <c r="F389" s="18">
        <f>LOOKUP(E389,'男表'!$E$2:$E$24,'男表'!$D$2:$D$24)</f>
        <v>0</v>
      </c>
      <c r="G389" s="19"/>
      <c r="H389" s="20">
        <f>LOOKUP(G389,'男表'!$O$2:$O$24,'男表'!$M$2:$M$24)</f>
        <v>0</v>
      </c>
      <c r="I389" s="21"/>
      <c r="J389" s="22"/>
      <c r="K389" s="23"/>
      <c r="L389" s="22"/>
      <c r="M389" s="41">
        <f t="shared" si="10"/>
        <v>0</v>
      </c>
      <c r="N389" s="22" t="str">
        <f t="shared" si="11"/>
        <v> </v>
      </c>
    </row>
    <row r="390" spans="1:14" ht="16.5" customHeight="1">
      <c r="A390" s="14"/>
      <c r="B390" s="15"/>
      <c r="C390" s="19"/>
      <c r="D390" s="17">
        <f>LOOKUP(C390,'男表'!$K$2:$K$14,'男表'!$J$2:$J$14)</f>
        <v>0</v>
      </c>
      <c r="E390" s="16"/>
      <c r="F390" s="18">
        <f>LOOKUP(E390,'男表'!$E$2:$E$24,'男表'!$D$2:$D$24)</f>
        <v>0</v>
      </c>
      <c r="G390" s="19"/>
      <c r="H390" s="20">
        <f>LOOKUP(G390,'男表'!$O$2:$O$24,'男表'!$M$2:$M$24)</f>
        <v>0</v>
      </c>
      <c r="I390" s="21"/>
      <c r="J390" s="22"/>
      <c r="K390" s="23"/>
      <c r="L390" s="22"/>
      <c r="M390" s="41">
        <f t="shared" si="10"/>
        <v>0</v>
      </c>
      <c r="N390" s="22" t="str">
        <f t="shared" si="11"/>
        <v> </v>
      </c>
    </row>
    <row r="391" spans="1:14" ht="16.5" customHeight="1">
      <c r="A391" s="14"/>
      <c r="B391" s="15"/>
      <c r="C391" s="19"/>
      <c r="D391" s="17">
        <f>LOOKUP(C391,'男表'!$K$2:$K$14,'男表'!$J$2:$J$14)</f>
        <v>0</v>
      </c>
      <c r="E391" s="16"/>
      <c r="F391" s="18">
        <f>LOOKUP(E391,'男表'!$E$2:$E$24,'男表'!$D$2:$D$24)</f>
        <v>0</v>
      </c>
      <c r="G391" s="19"/>
      <c r="H391" s="20">
        <f>LOOKUP(G391,'男表'!$O$2:$O$24,'男表'!$M$2:$M$24)</f>
        <v>0</v>
      </c>
      <c r="I391" s="21"/>
      <c r="J391" s="22"/>
      <c r="K391" s="23"/>
      <c r="L391" s="22"/>
      <c r="M391" s="41">
        <f t="shared" si="10"/>
        <v>0</v>
      </c>
      <c r="N391" s="22" t="str">
        <f t="shared" si="11"/>
        <v> </v>
      </c>
    </row>
    <row r="392" spans="1:14" ht="16.5" customHeight="1">
      <c r="A392" s="14"/>
      <c r="B392" s="15"/>
      <c r="C392" s="19"/>
      <c r="D392" s="17">
        <f>LOOKUP(C392,'男表'!$K$2:$K$14,'男表'!$J$2:$J$14)</f>
        <v>0</v>
      </c>
      <c r="E392" s="16"/>
      <c r="F392" s="18">
        <f>LOOKUP(E392,'男表'!$E$2:$E$24,'男表'!$D$2:$D$24)</f>
        <v>0</v>
      </c>
      <c r="G392" s="19"/>
      <c r="H392" s="20">
        <f>LOOKUP(G392,'男表'!$O$2:$O$24,'男表'!$M$2:$M$24)</f>
        <v>0</v>
      </c>
      <c r="I392" s="21"/>
      <c r="J392" s="22"/>
      <c r="K392" s="23"/>
      <c r="L392" s="22"/>
      <c r="M392" s="41">
        <f t="shared" si="10"/>
        <v>0</v>
      </c>
      <c r="N392" s="22" t="str">
        <f t="shared" si="11"/>
        <v> </v>
      </c>
    </row>
    <row r="393" spans="1:14" ht="16.5" customHeight="1">
      <c r="A393" s="14"/>
      <c r="B393" s="15"/>
      <c r="C393" s="19"/>
      <c r="D393" s="17">
        <f>LOOKUP(C393,'男表'!$K$2:$K$14,'男表'!$J$2:$J$14)</f>
        <v>0</v>
      </c>
      <c r="E393" s="16"/>
      <c r="F393" s="18">
        <f>LOOKUP(E393,'男表'!$E$2:$E$24,'男表'!$D$2:$D$24)</f>
        <v>0</v>
      </c>
      <c r="G393" s="19"/>
      <c r="H393" s="20">
        <f>LOOKUP(G393,'男表'!$O$2:$O$24,'男表'!$M$2:$M$24)</f>
        <v>0</v>
      </c>
      <c r="I393" s="21"/>
      <c r="J393" s="22"/>
      <c r="K393" s="23"/>
      <c r="L393" s="22"/>
      <c r="M393" s="41">
        <f t="shared" si="10"/>
        <v>0</v>
      </c>
      <c r="N393" s="22" t="str">
        <f t="shared" si="11"/>
        <v> </v>
      </c>
    </row>
    <row r="394" spans="1:14" ht="16.5" customHeight="1">
      <c r="A394" s="14"/>
      <c r="B394" s="15"/>
      <c r="C394" s="19"/>
      <c r="D394" s="17">
        <f>LOOKUP(C394,'男表'!$K$2:$K$14,'男表'!$J$2:$J$14)</f>
        <v>0</v>
      </c>
      <c r="E394" s="16"/>
      <c r="F394" s="18">
        <f>LOOKUP(E394,'男表'!$E$2:$E$24,'男表'!$D$2:$D$24)</f>
        <v>0</v>
      </c>
      <c r="G394" s="19"/>
      <c r="H394" s="20">
        <f>LOOKUP(G394,'男表'!$O$2:$O$24,'男表'!$M$2:$M$24)</f>
        <v>0</v>
      </c>
      <c r="I394" s="21"/>
      <c r="J394" s="22"/>
      <c r="K394" s="23"/>
      <c r="L394" s="22"/>
      <c r="M394" s="41">
        <f t="shared" si="10"/>
        <v>0</v>
      </c>
      <c r="N394" s="22" t="str">
        <f t="shared" si="11"/>
        <v> </v>
      </c>
    </row>
    <row r="395" spans="1:14" ht="16.5" customHeight="1">
      <c r="A395" s="14"/>
      <c r="B395" s="15"/>
      <c r="C395" s="19"/>
      <c r="D395" s="17">
        <f>LOOKUP(C395,'男表'!$K$2:$K$14,'男表'!$J$2:$J$14)</f>
        <v>0</v>
      </c>
      <c r="E395" s="16"/>
      <c r="F395" s="18">
        <f>LOOKUP(E395,'男表'!$E$2:$E$24,'男表'!$D$2:$D$24)</f>
        <v>0</v>
      </c>
      <c r="G395" s="19"/>
      <c r="H395" s="20">
        <f>LOOKUP(G395,'男表'!$O$2:$O$24,'男表'!$M$2:$M$24)</f>
        <v>0</v>
      </c>
      <c r="I395" s="21"/>
      <c r="J395" s="22"/>
      <c r="K395" s="23"/>
      <c r="L395" s="22"/>
      <c r="M395" s="41">
        <f t="shared" si="10"/>
        <v>0</v>
      </c>
      <c r="N395" s="22" t="str">
        <f t="shared" si="11"/>
        <v> </v>
      </c>
    </row>
    <row r="396" spans="1:14" ht="16.5" customHeight="1">
      <c r="A396" s="14"/>
      <c r="B396" s="15"/>
      <c r="C396" s="19"/>
      <c r="D396" s="17">
        <f>LOOKUP(C396,'男表'!$K$2:$K$14,'男表'!$J$2:$J$14)</f>
        <v>0</v>
      </c>
      <c r="E396" s="16"/>
      <c r="F396" s="18">
        <f>LOOKUP(E396,'男表'!$E$2:$E$24,'男表'!$D$2:$D$24)</f>
        <v>0</v>
      </c>
      <c r="G396" s="19"/>
      <c r="H396" s="20">
        <f>LOOKUP(G396,'男表'!$O$2:$O$24,'男表'!$M$2:$M$24)</f>
        <v>0</v>
      </c>
      <c r="I396" s="21"/>
      <c r="J396" s="22"/>
      <c r="K396" s="23"/>
      <c r="L396" s="22"/>
      <c r="M396" s="41">
        <f>D396+F396+H396+I396+J396+K396+L396</f>
        <v>0</v>
      </c>
      <c r="N396" s="22" t="str">
        <f>IF(M396&gt;100,"无效",IF(M396&gt;=90,"优秀",IF(M396&gt;=80,"良好",IF(M396&gt;=70,"中",IF(M396&gt;=60,"及格",IF(M396&gt;0,"不及格"," "))))))</f>
        <v> </v>
      </c>
    </row>
    <row r="397" spans="1:14" ht="16.5" customHeight="1">
      <c r="A397" s="14"/>
      <c r="B397" s="15"/>
      <c r="C397" s="19"/>
      <c r="D397" s="17">
        <f>LOOKUP(C397,'男表'!$K$2:$K$14,'男表'!$J$2:$J$14)</f>
        <v>0</v>
      </c>
      <c r="E397" s="16"/>
      <c r="F397" s="18">
        <f>LOOKUP(E397,'男表'!$E$2:$E$24,'男表'!$D$2:$D$24)</f>
        <v>0</v>
      </c>
      <c r="G397" s="19"/>
      <c r="H397" s="20">
        <f>LOOKUP(G397,'男表'!$O$2:$O$24,'男表'!$M$2:$M$24)</f>
        <v>0</v>
      </c>
      <c r="I397" s="21"/>
      <c r="J397" s="22"/>
      <c r="K397" s="23"/>
      <c r="L397" s="22"/>
      <c r="M397" s="41">
        <f>D397+F397+H397+I397+J397+K397+L397</f>
        <v>0</v>
      </c>
      <c r="N397" s="22" t="str">
        <f>IF(M397&gt;100,"无效",IF(M397&gt;=90,"优秀",IF(M397&gt;=80,"良好",IF(M397&gt;=70,"中",IF(M397&gt;=60,"及格",IF(M397&gt;0,"不及格"," "))))))</f>
        <v> </v>
      </c>
    </row>
    <row r="398" spans="1:14" ht="16.5" customHeight="1">
      <c r="A398" s="14"/>
      <c r="B398" s="15"/>
      <c r="C398" s="19"/>
      <c r="D398" s="17">
        <f>LOOKUP(C398,'男表'!$K$2:$K$14,'男表'!$J$2:$J$14)</f>
        <v>0</v>
      </c>
      <c r="E398" s="16"/>
      <c r="F398" s="18">
        <f>LOOKUP(E398,'男表'!$E$2:$E$24,'男表'!$D$2:$D$24)</f>
        <v>0</v>
      </c>
      <c r="G398" s="19"/>
      <c r="H398" s="20">
        <f>LOOKUP(G398,'男表'!$O$2:$O$24,'男表'!$M$2:$M$24)</f>
        <v>0</v>
      </c>
      <c r="I398" s="21"/>
      <c r="J398" s="22"/>
      <c r="K398" s="23"/>
      <c r="L398" s="22"/>
      <c r="M398" s="41">
        <f>D398+F398+H398+I398+J398+K398+L398</f>
        <v>0</v>
      </c>
      <c r="N398" s="22" t="str">
        <f>IF(M398&gt;100,"无效",IF(M398&gt;=90,"优秀",IF(M398&gt;=80,"良好",IF(M398&gt;=70,"中",IF(M398&gt;=60,"及格",IF(M398&gt;0,"不及格"," "))))))</f>
        <v> </v>
      </c>
    </row>
    <row r="399" spans="1:14" ht="16.5" customHeight="1">
      <c r="A399" s="14"/>
      <c r="B399" s="15"/>
      <c r="C399" s="19"/>
      <c r="D399" s="17">
        <f>LOOKUP(C399,'男表'!$K$2:$K$14,'男表'!$J$2:$J$14)</f>
        <v>0</v>
      </c>
      <c r="E399" s="16"/>
      <c r="F399" s="18">
        <f>LOOKUP(E399,'男表'!$E$2:$E$24,'男表'!$D$2:$D$24)</f>
        <v>0</v>
      </c>
      <c r="G399" s="19"/>
      <c r="H399" s="20">
        <f>LOOKUP(G399,'男表'!$O$2:$O$24,'男表'!$M$2:$M$24)</f>
        <v>0</v>
      </c>
      <c r="I399" s="21"/>
      <c r="J399" s="22"/>
      <c r="K399" s="23"/>
      <c r="L399" s="22"/>
      <c r="M399" s="41">
        <f>D399+F399+H399+I399+J399+K399+L399</f>
        <v>0</v>
      </c>
      <c r="N399" s="22" t="str">
        <f>IF(M399&gt;100,"无效",IF(M399&gt;=90,"优秀",IF(M399&gt;=80,"良好",IF(M399&gt;=70,"中",IF(M399&gt;=60,"及格",IF(M399&gt;0,"不及格"," "))))))</f>
        <v> </v>
      </c>
    </row>
    <row r="400" spans="1:14" ht="16.5" customHeight="1">
      <c r="A400" s="14"/>
      <c r="B400" s="15"/>
      <c r="C400" s="19"/>
      <c r="D400" s="17">
        <f>LOOKUP(C400,'男表'!$K$2:$K$14,'男表'!$J$2:$J$14)</f>
        <v>0</v>
      </c>
      <c r="E400" s="16"/>
      <c r="F400" s="18">
        <f>LOOKUP(E400,'男表'!$E$2:$E$24,'男表'!$D$2:$D$24)</f>
        <v>0</v>
      </c>
      <c r="G400" s="19"/>
      <c r="H400" s="20">
        <f>LOOKUP(G400,'男表'!$O$2:$O$24,'男表'!$M$2:$M$24)</f>
        <v>0</v>
      </c>
      <c r="I400" s="21"/>
      <c r="J400" s="22"/>
      <c r="K400" s="23"/>
      <c r="L400" s="22"/>
      <c r="M400" s="41">
        <f>D400+F400+H400+I400+J400+K400+L400</f>
        <v>0</v>
      </c>
      <c r="N400" s="22" t="str">
        <f>IF(M400&gt;100,"无效",IF(M400&gt;=90,"优秀",IF(M400&gt;=80,"良好",IF(M400&gt;=70,"中",IF(M400&gt;=60,"及格",IF(M400&gt;0,"不及格"," "))))))</f>
        <v> </v>
      </c>
    </row>
  </sheetData>
  <sheetProtection/>
  <mergeCells count="14">
    <mergeCell ref="A1:N1"/>
    <mergeCell ref="A2:N2"/>
    <mergeCell ref="E9:F9"/>
    <mergeCell ref="I8:J8"/>
    <mergeCell ref="M8:M10"/>
    <mergeCell ref="N8:N10"/>
    <mergeCell ref="A3:J3"/>
    <mergeCell ref="C9:D9"/>
    <mergeCell ref="G9:H9"/>
    <mergeCell ref="A8:A10"/>
    <mergeCell ref="B8:B10"/>
    <mergeCell ref="C8:D8"/>
    <mergeCell ref="E8:F8"/>
    <mergeCell ref="G8:H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0"/>
  <sheetViews>
    <sheetView showGridLines="0" zoomScale="130" zoomScaleNormal="130" zoomScalePageLayoutView="0" workbookViewId="0" topLeftCell="A1">
      <pane ySplit="10" topLeftCell="A11" activePane="bottomLeft" state="frozen"/>
      <selection pane="topLeft" activeCell="C94" sqref="C94"/>
      <selection pane="bottomLeft" activeCell="A11" sqref="A11"/>
    </sheetView>
  </sheetViews>
  <sheetFormatPr defaultColWidth="9.00390625" defaultRowHeight="14.25"/>
  <cols>
    <col min="1" max="1" width="9.50390625" style="2" customWidth="1"/>
    <col min="2" max="2" width="6.375" style="5" customWidth="1"/>
    <col min="3" max="14" width="5.625" style="2" customWidth="1"/>
    <col min="15" max="15" width="12.50390625" style="2" customWidth="1"/>
    <col min="16" max="16384" width="9.00390625" style="2" customWidth="1"/>
  </cols>
  <sheetData>
    <row r="1" spans="1:14" ht="33.75" customHeight="1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3.25" customHeight="1">
      <c r="A2" s="71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.75" customHeight="1">
      <c r="A3" s="59" t="s">
        <v>18</v>
      </c>
      <c r="B3" s="59"/>
      <c r="C3" s="59"/>
      <c r="D3" s="59"/>
      <c r="E3" s="59"/>
      <c r="F3" s="59"/>
      <c r="G3" s="59"/>
      <c r="H3" s="59"/>
      <c r="I3" s="59"/>
      <c r="J3" s="59"/>
      <c r="K3" s="3"/>
      <c r="L3" s="1"/>
      <c r="M3" s="1"/>
      <c r="N3" s="1"/>
    </row>
    <row r="4" spans="1:14" ht="18" customHeight="1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19</v>
      </c>
      <c r="L4" s="28"/>
      <c r="M4" s="28"/>
      <c r="N4" s="28"/>
    </row>
    <row r="5" spans="1:14" ht="18" customHeight="1">
      <c r="A5" s="24" t="s">
        <v>13</v>
      </c>
      <c r="B5" s="24">
        <f>COUNTIF(N11:N400,"=优秀")</f>
        <v>0</v>
      </c>
      <c r="C5" s="24">
        <f>COUNTIF(N11:N400,"=良好")</f>
        <v>0</v>
      </c>
      <c r="D5" s="24">
        <f>COUNTIF(N11:N400,"=中")</f>
        <v>0</v>
      </c>
      <c r="E5" s="24">
        <f>COUNTIF(N11:N400,"=及格")</f>
        <v>0</v>
      </c>
      <c r="F5" s="24">
        <f>COUNTIF(N11:N400,"=不及格")</f>
        <v>0</v>
      </c>
      <c r="G5" s="24">
        <f>COUNTIF(N11:N400,"=缓考")</f>
        <v>0</v>
      </c>
      <c r="H5" s="24">
        <f>COUNTIF(N11:N400,"=缺考")</f>
        <v>0</v>
      </c>
      <c r="I5" s="24">
        <f>COUNTIF(N11:N400,"=重修")</f>
        <v>0</v>
      </c>
      <c r="J5" s="24">
        <f>COUNTIF(N11:N400,"= ")</f>
        <v>390</v>
      </c>
      <c r="K5" s="24">
        <f>SUM(B5:J5)-J5</f>
        <v>0</v>
      </c>
      <c r="L5" s="28"/>
      <c r="M5" s="28"/>
      <c r="N5" s="28"/>
    </row>
    <row r="6" spans="1:14" ht="18" customHeight="1">
      <c r="A6" s="24" t="s">
        <v>14</v>
      </c>
      <c r="B6" s="40" t="e">
        <f>B5/K5*100</f>
        <v>#DIV/0!</v>
      </c>
      <c r="C6" s="40" t="e">
        <f>C5/K5*100</f>
        <v>#DIV/0!</v>
      </c>
      <c r="D6" s="40" t="e">
        <f>D5/K5*100</f>
        <v>#DIV/0!</v>
      </c>
      <c r="E6" s="40" t="e">
        <f>E5/K5*100</f>
        <v>#DIV/0!</v>
      </c>
      <c r="F6" s="40" t="e">
        <f>F5/K5*100</f>
        <v>#DIV/0!</v>
      </c>
      <c r="G6" s="40" t="e">
        <f>G5/K5*100</f>
        <v>#DIV/0!</v>
      </c>
      <c r="H6" s="40" t="e">
        <f>H5/K5*100</f>
        <v>#DIV/0!</v>
      </c>
      <c r="I6" s="40" t="e">
        <f>I5/K5*100</f>
        <v>#DIV/0!</v>
      </c>
      <c r="J6" s="26"/>
      <c r="K6" s="27"/>
      <c r="L6" s="28"/>
      <c r="M6" s="28"/>
      <c r="N6" s="28"/>
    </row>
    <row r="7" spans="1:14" ht="18" customHeight="1">
      <c r="A7" s="29"/>
      <c r="B7" s="30"/>
      <c r="C7" s="30"/>
      <c r="D7" s="31"/>
      <c r="E7" s="31"/>
      <c r="F7" s="31"/>
      <c r="G7" s="31"/>
      <c r="H7" s="31"/>
      <c r="I7" s="31"/>
      <c r="J7" s="32"/>
      <c r="K7" s="33"/>
      <c r="L7" s="28"/>
      <c r="M7" s="28"/>
      <c r="N7" s="28"/>
    </row>
    <row r="8" spans="1:14" ht="18" customHeight="1">
      <c r="A8" s="62" t="s">
        <v>20</v>
      </c>
      <c r="B8" s="65" t="s">
        <v>21</v>
      </c>
      <c r="C8" s="68" t="s">
        <v>39</v>
      </c>
      <c r="D8" s="69"/>
      <c r="E8" s="68" t="s">
        <v>40</v>
      </c>
      <c r="F8" s="69"/>
      <c r="G8" s="68" t="s">
        <v>39</v>
      </c>
      <c r="H8" s="69"/>
      <c r="I8" s="68" t="s">
        <v>41</v>
      </c>
      <c r="J8" s="69"/>
      <c r="K8" s="12" t="s">
        <v>39</v>
      </c>
      <c r="L8" s="12" t="s">
        <v>39</v>
      </c>
      <c r="M8" s="62" t="s">
        <v>25</v>
      </c>
      <c r="N8" s="62" t="s">
        <v>3</v>
      </c>
    </row>
    <row r="9" spans="1:14" ht="31.5" customHeight="1">
      <c r="A9" s="63"/>
      <c r="B9" s="66"/>
      <c r="C9" s="60" t="s">
        <v>85</v>
      </c>
      <c r="D9" s="72"/>
      <c r="E9" s="60" t="s">
        <v>38</v>
      </c>
      <c r="F9" s="72"/>
      <c r="G9" s="60" t="s">
        <v>86</v>
      </c>
      <c r="H9" s="73"/>
      <c r="I9" s="13" t="s">
        <v>22</v>
      </c>
      <c r="J9" s="13" t="s">
        <v>17</v>
      </c>
      <c r="K9" s="13" t="s">
        <v>23</v>
      </c>
      <c r="L9" s="13" t="s">
        <v>24</v>
      </c>
      <c r="M9" s="63"/>
      <c r="N9" s="63"/>
    </row>
    <row r="10" spans="1:14" ht="16.5" customHeight="1">
      <c r="A10" s="64"/>
      <c r="B10" s="67"/>
      <c r="C10" s="11" t="s">
        <v>26</v>
      </c>
      <c r="D10" s="13" t="s">
        <v>27</v>
      </c>
      <c r="E10" s="13" t="s">
        <v>26</v>
      </c>
      <c r="F10" s="13" t="s">
        <v>27</v>
      </c>
      <c r="G10" s="13" t="s">
        <v>26</v>
      </c>
      <c r="H10" s="13" t="s">
        <v>27</v>
      </c>
      <c r="I10" s="13" t="s">
        <v>27</v>
      </c>
      <c r="J10" s="13" t="s">
        <v>27</v>
      </c>
      <c r="K10" s="13" t="s">
        <v>27</v>
      </c>
      <c r="L10" s="13" t="s">
        <v>27</v>
      </c>
      <c r="M10" s="64"/>
      <c r="N10" s="64"/>
    </row>
    <row r="11" spans="1:14" ht="16.5" customHeight="1">
      <c r="A11" s="14"/>
      <c r="B11" s="15"/>
      <c r="C11" s="45"/>
      <c r="D11" s="34">
        <f>LOOKUP(C11,'女表'!$G$2:$G$24,'女表'!$F$2:$F$24)</f>
        <v>0</v>
      </c>
      <c r="E11" s="21"/>
      <c r="F11" s="18">
        <f>LOOKUP(E11,'女表'!$D$2:$D$131,'女表'!$C$2:$C$131)</f>
        <v>0</v>
      </c>
      <c r="G11" s="45"/>
      <c r="H11" s="20">
        <f>LOOKUP(G11,'女表'!$J$2:$J$24,'女表'!$F$2:$F$24)</f>
        <v>0</v>
      </c>
      <c r="I11" s="21"/>
      <c r="J11" s="22"/>
      <c r="K11" s="23"/>
      <c r="L11" s="22"/>
      <c r="M11" s="41">
        <f>D11+F11+H11+I11+J11+K11+L11</f>
        <v>0</v>
      </c>
      <c r="N11" s="22" t="str">
        <f>IF(M11&gt;100,"无效",IF(M11&gt;=90,"优秀",IF(M11&gt;=80,"良好",IF(M11&gt;=70,"中",IF(M11&gt;=60,"及格",IF(M11&gt;0,"不及格"," "))))))</f>
        <v> </v>
      </c>
    </row>
    <row r="12" spans="1:14" ht="16.5" customHeight="1">
      <c r="A12" s="14"/>
      <c r="B12" s="15"/>
      <c r="C12" s="45"/>
      <c r="D12" s="34">
        <f>LOOKUP(C12,'女表'!$G$2:$G$24,'女表'!$F$2:$F$24)</f>
        <v>0</v>
      </c>
      <c r="E12" s="21"/>
      <c r="F12" s="18">
        <f>LOOKUP(E12,'女表'!$D$2:$D$131,'女表'!$C$2:$C$131)</f>
        <v>0</v>
      </c>
      <c r="G12" s="45"/>
      <c r="H12" s="20">
        <f>LOOKUP(G12,'女表'!$J$2:$J$24,'女表'!$F$2:$F$24)</f>
        <v>0</v>
      </c>
      <c r="I12" s="21"/>
      <c r="J12" s="22"/>
      <c r="K12" s="23"/>
      <c r="L12" s="22"/>
      <c r="M12" s="41">
        <f aca="true" t="shared" si="0" ref="M12:M75">D12+F12+H12+I12+J12+K12+L12</f>
        <v>0</v>
      </c>
      <c r="N12" s="22" t="str">
        <f aca="true" t="shared" si="1" ref="N12:N75">IF(M12&gt;100,"无效",IF(M12&gt;=90,"优秀",IF(M12&gt;=80,"良好",IF(M12&gt;=70,"中",IF(M12&gt;=60,"及格",IF(M12&gt;0,"不及格"," "))))))</f>
        <v> </v>
      </c>
    </row>
    <row r="13" spans="1:14" ht="16.5" customHeight="1">
      <c r="A13" s="14"/>
      <c r="B13" s="15"/>
      <c r="C13" s="45"/>
      <c r="D13" s="34">
        <f>LOOKUP(C13,'女表'!$G$2:$G$24,'女表'!$F$2:$F$24)</f>
        <v>0</v>
      </c>
      <c r="E13" s="21"/>
      <c r="F13" s="18">
        <f>LOOKUP(E13,'女表'!$D$2:$D$131,'女表'!$C$2:$C$131)</f>
        <v>0</v>
      </c>
      <c r="G13" s="45"/>
      <c r="H13" s="20">
        <f>LOOKUP(G13,'女表'!$J$2:$J$24,'女表'!$F$2:$F$24)</f>
        <v>0</v>
      </c>
      <c r="I13" s="21"/>
      <c r="J13" s="22"/>
      <c r="K13" s="23"/>
      <c r="L13" s="22"/>
      <c r="M13" s="41">
        <f t="shared" si="0"/>
        <v>0</v>
      </c>
      <c r="N13" s="22" t="str">
        <f t="shared" si="1"/>
        <v> </v>
      </c>
    </row>
    <row r="14" spans="1:14" ht="16.5" customHeight="1">
      <c r="A14" s="14"/>
      <c r="B14" s="15"/>
      <c r="C14" s="45"/>
      <c r="D14" s="34">
        <f>LOOKUP(C14,'女表'!$G$2:$G$24,'女表'!$F$2:$F$24)</f>
        <v>0</v>
      </c>
      <c r="E14" s="21"/>
      <c r="F14" s="18">
        <f>LOOKUP(E14,'女表'!$D$2:$D$131,'女表'!$C$2:$C$131)</f>
        <v>0</v>
      </c>
      <c r="G14" s="45"/>
      <c r="H14" s="20">
        <f>LOOKUP(G14,'女表'!$J$2:$J$24,'女表'!$F$2:$F$24)</f>
        <v>0</v>
      </c>
      <c r="I14" s="21"/>
      <c r="J14" s="22"/>
      <c r="K14" s="23"/>
      <c r="L14" s="22"/>
      <c r="M14" s="41">
        <f t="shared" si="0"/>
        <v>0</v>
      </c>
      <c r="N14" s="22" t="str">
        <f t="shared" si="1"/>
        <v> </v>
      </c>
    </row>
    <row r="15" spans="1:14" ht="16.5" customHeight="1">
      <c r="A15" s="14"/>
      <c r="B15" s="15"/>
      <c r="C15" s="45"/>
      <c r="D15" s="34">
        <f>LOOKUP(C15,'女表'!$G$2:$G$24,'女表'!$F$2:$F$24)</f>
        <v>0</v>
      </c>
      <c r="E15" s="21"/>
      <c r="F15" s="18">
        <f>LOOKUP(E15,'女表'!$D$2:$D$131,'女表'!$C$2:$C$131)</f>
        <v>0</v>
      </c>
      <c r="G15" s="45"/>
      <c r="H15" s="20">
        <f>LOOKUP(G15,'女表'!$J$2:$J$24,'女表'!$F$2:$F$24)</f>
        <v>0</v>
      </c>
      <c r="I15" s="21"/>
      <c r="J15" s="22"/>
      <c r="K15" s="23"/>
      <c r="L15" s="22"/>
      <c r="M15" s="41">
        <f t="shared" si="0"/>
        <v>0</v>
      </c>
      <c r="N15" s="22" t="str">
        <f t="shared" si="1"/>
        <v> </v>
      </c>
    </row>
    <row r="16" spans="1:14" ht="16.5" customHeight="1">
      <c r="A16" s="14"/>
      <c r="B16" s="15"/>
      <c r="C16" s="45"/>
      <c r="D16" s="34">
        <f>LOOKUP(C16,'女表'!$G$2:$G$24,'女表'!$F$2:$F$24)</f>
        <v>0</v>
      </c>
      <c r="E16" s="21"/>
      <c r="F16" s="18">
        <f>LOOKUP(E16,'女表'!$D$2:$D$131,'女表'!$C$2:$C$131)</f>
        <v>0</v>
      </c>
      <c r="G16" s="45"/>
      <c r="H16" s="20">
        <f>LOOKUP(G16,'女表'!$J$2:$J$24,'女表'!$F$2:$F$24)</f>
        <v>0</v>
      </c>
      <c r="I16" s="21"/>
      <c r="J16" s="22"/>
      <c r="K16" s="23"/>
      <c r="L16" s="22"/>
      <c r="M16" s="41">
        <f t="shared" si="0"/>
        <v>0</v>
      </c>
      <c r="N16" s="22" t="str">
        <f t="shared" si="1"/>
        <v> </v>
      </c>
    </row>
    <row r="17" spans="1:14" ht="16.5" customHeight="1">
      <c r="A17" s="14"/>
      <c r="B17" s="15"/>
      <c r="C17" s="45"/>
      <c r="D17" s="34">
        <f>LOOKUP(C17,'女表'!$G$2:$G$24,'女表'!$F$2:$F$24)</f>
        <v>0</v>
      </c>
      <c r="E17" s="21"/>
      <c r="F17" s="18">
        <f>LOOKUP(E17,'女表'!$D$2:$D$131,'女表'!$C$2:$C$131)</f>
        <v>0</v>
      </c>
      <c r="G17" s="45"/>
      <c r="H17" s="20">
        <f>LOOKUP(G17,'女表'!$J$2:$J$24,'女表'!$F$2:$F$24)</f>
        <v>0</v>
      </c>
      <c r="I17" s="21"/>
      <c r="J17" s="22"/>
      <c r="K17" s="23"/>
      <c r="L17" s="22"/>
      <c r="M17" s="41">
        <f t="shared" si="0"/>
        <v>0</v>
      </c>
      <c r="N17" s="22" t="str">
        <f t="shared" si="1"/>
        <v> </v>
      </c>
    </row>
    <row r="18" spans="1:14" ht="16.5" customHeight="1">
      <c r="A18" s="14"/>
      <c r="B18" s="15"/>
      <c r="C18" s="45"/>
      <c r="D18" s="34">
        <f>LOOKUP(C18,'女表'!$G$2:$G$24,'女表'!$F$2:$F$24)</f>
        <v>0</v>
      </c>
      <c r="E18" s="21"/>
      <c r="F18" s="18">
        <f>LOOKUP(E18,'女表'!$D$2:$D$131,'女表'!$C$2:$C$131)</f>
        <v>0</v>
      </c>
      <c r="G18" s="45"/>
      <c r="H18" s="20">
        <f>LOOKUP(G18,'女表'!$J$2:$J$24,'女表'!$F$2:$F$24)</f>
        <v>0</v>
      </c>
      <c r="I18" s="21"/>
      <c r="J18" s="22"/>
      <c r="K18" s="23"/>
      <c r="L18" s="22"/>
      <c r="M18" s="41">
        <f t="shared" si="0"/>
        <v>0</v>
      </c>
      <c r="N18" s="22" t="str">
        <f t="shared" si="1"/>
        <v> </v>
      </c>
    </row>
    <row r="19" spans="1:14" ht="16.5" customHeight="1">
      <c r="A19" s="14"/>
      <c r="B19" s="15"/>
      <c r="C19" s="45"/>
      <c r="D19" s="34">
        <f>LOOKUP(C19,'女表'!$G$2:$G$24,'女表'!$F$2:$F$24)</f>
        <v>0</v>
      </c>
      <c r="E19" s="21"/>
      <c r="F19" s="18">
        <f>LOOKUP(E19,'女表'!$D$2:$D$131,'女表'!$C$2:$C$131)</f>
        <v>0</v>
      </c>
      <c r="G19" s="45"/>
      <c r="H19" s="20">
        <f>LOOKUP(G19,'女表'!$J$2:$J$24,'女表'!$F$2:$F$24)</f>
        <v>0</v>
      </c>
      <c r="I19" s="21"/>
      <c r="J19" s="22"/>
      <c r="K19" s="23"/>
      <c r="L19" s="22"/>
      <c r="M19" s="41">
        <f t="shared" si="0"/>
        <v>0</v>
      </c>
      <c r="N19" s="22" t="str">
        <f t="shared" si="1"/>
        <v> </v>
      </c>
    </row>
    <row r="20" spans="1:14" ht="16.5" customHeight="1">
      <c r="A20" s="14"/>
      <c r="B20" s="15"/>
      <c r="C20" s="45"/>
      <c r="D20" s="34">
        <f>LOOKUP(C20,'女表'!$G$2:$G$24,'女表'!$F$2:$F$24)</f>
        <v>0</v>
      </c>
      <c r="E20" s="21"/>
      <c r="F20" s="18">
        <f>LOOKUP(E20,'女表'!$D$2:$D$131,'女表'!$C$2:$C$131)</f>
        <v>0</v>
      </c>
      <c r="G20" s="45"/>
      <c r="H20" s="20">
        <f>LOOKUP(G20,'女表'!$J$2:$J$24,'女表'!$F$2:$F$24)</f>
        <v>0</v>
      </c>
      <c r="I20" s="21"/>
      <c r="J20" s="22"/>
      <c r="K20" s="23"/>
      <c r="L20" s="22"/>
      <c r="M20" s="41">
        <f t="shared" si="0"/>
        <v>0</v>
      </c>
      <c r="N20" s="22" t="str">
        <f t="shared" si="1"/>
        <v> </v>
      </c>
    </row>
    <row r="21" spans="1:14" ht="16.5" customHeight="1">
      <c r="A21" s="14"/>
      <c r="B21" s="15"/>
      <c r="C21" s="45"/>
      <c r="D21" s="34">
        <f>LOOKUP(C21,'女表'!$G$2:$G$24,'女表'!$F$2:$F$24)</f>
        <v>0</v>
      </c>
      <c r="E21" s="21"/>
      <c r="F21" s="18">
        <f>LOOKUP(E21,'女表'!$D$2:$D$131,'女表'!$C$2:$C$131)</f>
        <v>0</v>
      </c>
      <c r="G21" s="45"/>
      <c r="H21" s="20">
        <f>LOOKUP(G21,'女表'!$J$2:$J$24,'女表'!$F$2:$F$24)</f>
        <v>0</v>
      </c>
      <c r="I21" s="21"/>
      <c r="J21" s="22"/>
      <c r="K21" s="23"/>
      <c r="L21" s="22"/>
      <c r="M21" s="41">
        <f t="shared" si="0"/>
        <v>0</v>
      </c>
      <c r="N21" s="22" t="str">
        <f t="shared" si="1"/>
        <v> </v>
      </c>
    </row>
    <row r="22" spans="1:14" ht="16.5" customHeight="1">
      <c r="A22" s="14"/>
      <c r="B22" s="15"/>
      <c r="C22" s="45"/>
      <c r="D22" s="34">
        <f>LOOKUP(C22,'女表'!$G$2:$G$24,'女表'!$F$2:$F$24)</f>
        <v>0</v>
      </c>
      <c r="E22" s="21"/>
      <c r="F22" s="18">
        <f>LOOKUP(E22,'女表'!$D$2:$D$131,'女表'!$C$2:$C$131)</f>
        <v>0</v>
      </c>
      <c r="G22" s="45"/>
      <c r="H22" s="20">
        <f>LOOKUP(G22,'女表'!$J$2:$J$24,'女表'!$F$2:$F$24)</f>
        <v>0</v>
      </c>
      <c r="I22" s="21"/>
      <c r="J22" s="22"/>
      <c r="K22" s="23"/>
      <c r="L22" s="22"/>
      <c r="M22" s="41">
        <f t="shared" si="0"/>
        <v>0</v>
      </c>
      <c r="N22" s="22" t="str">
        <f t="shared" si="1"/>
        <v> </v>
      </c>
    </row>
    <row r="23" spans="1:14" ht="16.5" customHeight="1">
      <c r="A23" s="14"/>
      <c r="B23" s="15"/>
      <c r="C23" s="45"/>
      <c r="D23" s="34">
        <f>LOOKUP(C23,'女表'!$G$2:$G$24,'女表'!$F$2:$F$24)</f>
        <v>0</v>
      </c>
      <c r="E23" s="21"/>
      <c r="F23" s="18">
        <f>LOOKUP(E23,'女表'!$D$2:$D$131,'女表'!$C$2:$C$131)</f>
        <v>0</v>
      </c>
      <c r="G23" s="45"/>
      <c r="H23" s="20">
        <f>LOOKUP(G23,'女表'!$J$2:$J$24,'女表'!$F$2:$F$24)</f>
        <v>0</v>
      </c>
      <c r="I23" s="21"/>
      <c r="J23" s="22"/>
      <c r="K23" s="23"/>
      <c r="L23" s="22"/>
      <c r="M23" s="41">
        <f t="shared" si="0"/>
        <v>0</v>
      </c>
      <c r="N23" s="22" t="str">
        <f t="shared" si="1"/>
        <v> </v>
      </c>
    </row>
    <row r="24" spans="1:14" ht="16.5" customHeight="1">
      <c r="A24" s="14"/>
      <c r="B24" s="15"/>
      <c r="C24" s="45"/>
      <c r="D24" s="34">
        <f>LOOKUP(C24,'女表'!$G$2:$G$24,'女表'!$F$2:$F$24)</f>
        <v>0</v>
      </c>
      <c r="E24" s="21"/>
      <c r="F24" s="18">
        <f>LOOKUP(E24,'女表'!$D$2:$D$131,'女表'!$C$2:$C$131)</f>
        <v>0</v>
      </c>
      <c r="G24" s="45"/>
      <c r="H24" s="20">
        <f>LOOKUP(G24,'女表'!$J$2:$J$24,'女表'!$F$2:$F$24)</f>
        <v>0</v>
      </c>
      <c r="I24" s="21"/>
      <c r="J24" s="22"/>
      <c r="K24" s="23"/>
      <c r="L24" s="22"/>
      <c r="M24" s="41">
        <f t="shared" si="0"/>
        <v>0</v>
      </c>
      <c r="N24" s="22" t="str">
        <f t="shared" si="1"/>
        <v> </v>
      </c>
    </row>
    <row r="25" spans="1:14" ht="16.5" customHeight="1">
      <c r="A25" s="14"/>
      <c r="B25" s="15"/>
      <c r="C25" s="45"/>
      <c r="D25" s="34">
        <f>LOOKUP(C25,'女表'!$G$2:$G$24,'女表'!$F$2:$F$24)</f>
        <v>0</v>
      </c>
      <c r="E25" s="21"/>
      <c r="F25" s="18">
        <f>LOOKUP(E25,'女表'!$D$2:$D$131,'女表'!$C$2:$C$131)</f>
        <v>0</v>
      </c>
      <c r="G25" s="45"/>
      <c r="H25" s="20">
        <f>LOOKUP(G25,'女表'!$J$2:$J$24,'女表'!$F$2:$F$24)</f>
        <v>0</v>
      </c>
      <c r="I25" s="21"/>
      <c r="J25" s="22"/>
      <c r="K25" s="23"/>
      <c r="L25" s="22"/>
      <c r="M25" s="41">
        <f t="shared" si="0"/>
        <v>0</v>
      </c>
      <c r="N25" s="22" t="str">
        <f t="shared" si="1"/>
        <v> </v>
      </c>
    </row>
    <row r="26" spans="1:14" ht="16.5" customHeight="1">
      <c r="A26" s="14"/>
      <c r="B26" s="15"/>
      <c r="C26" s="45"/>
      <c r="D26" s="34">
        <f>LOOKUP(C26,'女表'!$G$2:$G$24,'女表'!$F$2:$F$24)</f>
        <v>0</v>
      </c>
      <c r="E26" s="21"/>
      <c r="F26" s="18">
        <f>LOOKUP(E26,'女表'!$D$2:$D$131,'女表'!$C$2:$C$131)</f>
        <v>0</v>
      </c>
      <c r="G26" s="45"/>
      <c r="H26" s="20">
        <f>LOOKUP(G26,'女表'!$J$2:$J$24,'女表'!$F$2:$F$24)</f>
        <v>0</v>
      </c>
      <c r="I26" s="21"/>
      <c r="J26" s="22"/>
      <c r="K26" s="23"/>
      <c r="L26" s="22"/>
      <c r="M26" s="41">
        <f t="shared" si="0"/>
        <v>0</v>
      </c>
      <c r="N26" s="22" t="str">
        <f t="shared" si="1"/>
        <v> </v>
      </c>
    </row>
    <row r="27" spans="1:14" ht="16.5" customHeight="1">
      <c r="A27" s="14"/>
      <c r="B27" s="15"/>
      <c r="C27" s="45"/>
      <c r="D27" s="34">
        <f>LOOKUP(C27,'女表'!$G$2:$G$24,'女表'!$F$2:$F$24)</f>
        <v>0</v>
      </c>
      <c r="E27" s="21"/>
      <c r="F27" s="18">
        <f>LOOKUP(E27,'女表'!$D$2:$D$131,'女表'!$C$2:$C$131)</f>
        <v>0</v>
      </c>
      <c r="G27" s="45"/>
      <c r="H27" s="20">
        <f>LOOKUP(G27,'女表'!$J$2:$J$24,'女表'!$F$2:$F$24)</f>
        <v>0</v>
      </c>
      <c r="I27" s="21"/>
      <c r="J27" s="22"/>
      <c r="K27" s="23"/>
      <c r="L27" s="22"/>
      <c r="M27" s="41">
        <f t="shared" si="0"/>
        <v>0</v>
      </c>
      <c r="N27" s="22" t="str">
        <f t="shared" si="1"/>
        <v> </v>
      </c>
    </row>
    <row r="28" spans="1:14" ht="16.5" customHeight="1">
      <c r="A28" s="14"/>
      <c r="B28" s="15"/>
      <c r="C28" s="45"/>
      <c r="D28" s="34">
        <f>LOOKUP(C28,'女表'!$G$2:$G$24,'女表'!$F$2:$F$24)</f>
        <v>0</v>
      </c>
      <c r="E28" s="21"/>
      <c r="F28" s="18">
        <f>LOOKUP(E28,'女表'!$D$2:$D$131,'女表'!$C$2:$C$131)</f>
        <v>0</v>
      </c>
      <c r="G28" s="45"/>
      <c r="H28" s="20">
        <f>LOOKUP(G28,'女表'!$J$2:$J$24,'女表'!$F$2:$F$24)</f>
        <v>0</v>
      </c>
      <c r="I28" s="21"/>
      <c r="J28" s="22"/>
      <c r="K28" s="23"/>
      <c r="L28" s="22"/>
      <c r="M28" s="41">
        <f t="shared" si="0"/>
        <v>0</v>
      </c>
      <c r="N28" s="22" t="str">
        <f t="shared" si="1"/>
        <v> </v>
      </c>
    </row>
    <row r="29" spans="1:14" ht="16.5" customHeight="1">
      <c r="A29" s="14"/>
      <c r="B29" s="15"/>
      <c r="C29" s="45"/>
      <c r="D29" s="34">
        <f>LOOKUP(C29,'女表'!$G$2:$G$24,'女表'!$F$2:$F$24)</f>
        <v>0</v>
      </c>
      <c r="E29" s="21"/>
      <c r="F29" s="18">
        <f>LOOKUP(E29,'女表'!$D$2:$D$131,'女表'!$C$2:$C$131)</f>
        <v>0</v>
      </c>
      <c r="G29" s="45"/>
      <c r="H29" s="20">
        <f>LOOKUP(G29,'女表'!$J$2:$J$24,'女表'!$F$2:$F$24)</f>
        <v>0</v>
      </c>
      <c r="I29" s="21"/>
      <c r="J29" s="22"/>
      <c r="K29" s="23"/>
      <c r="L29" s="22"/>
      <c r="M29" s="41">
        <f t="shared" si="0"/>
        <v>0</v>
      </c>
      <c r="N29" s="22" t="str">
        <f t="shared" si="1"/>
        <v> </v>
      </c>
    </row>
    <row r="30" spans="1:14" ht="16.5" customHeight="1">
      <c r="A30" s="14"/>
      <c r="B30" s="15"/>
      <c r="C30" s="45"/>
      <c r="D30" s="34">
        <f>LOOKUP(C30,'女表'!$G$2:$G$24,'女表'!$F$2:$F$24)</f>
        <v>0</v>
      </c>
      <c r="E30" s="21"/>
      <c r="F30" s="18">
        <f>LOOKUP(E30,'女表'!$D$2:$D$131,'女表'!$C$2:$C$131)</f>
        <v>0</v>
      </c>
      <c r="G30" s="45"/>
      <c r="H30" s="20">
        <f>LOOKUP(G30,'女表'!$J$2:$J$24,'女表'!$F$2:$F$24)</f>
        <v>0</v>
      </c>
      <c r="I30" s="21"/>
      <c r="J30" s="22"/>
      <c r="K30" s="23"/>
      <c r="L30" s="22"/>
      <c r="M30" s="41">
        <f t="shared" si="0"/>
        <v>0</v>
      </c>
      <c r="N30" s="22" t="str">
        <f t="shared" si="1"/>
        <v> </v>
      </c>
    </row>
    <row r="31" spans="1:14" ht="16.5" customHeight="1">
      <c r="A31" s="14"/>
      <c r="B31" s="15"/>
      <c r="C31" s="45"/>
      <c r="D31" s="34">
        <f>LOOKUP(C31,'女表'!$G$2:$G$24,'女表'!$F$2:$F$24)</f>
        <v>0</v>
      </c>
      <c r="E31" s="21"/>
      <c r="F31" s="18">
        <f>LOOKUP(E31,'女表'!$D$2:$D$131,'女表'!$C$2:$C$131)</f>
        <v>0</v>
      </c>
      <c r="G31" s="45"/>
      <c r="H31" s="20">
        <f>LOOKUP(G31,'女表'!$J$2:$J$24,'女表'!$F$2:$F$24)</f>
        <v>0</v>
      </c>
      <c r="I31" s="21"/>
      <c r="J31" s="22"/>
      <c r="K31" s="23"/>
      <c r="L31" s="22"/>
      <c r="M31" s="41">
        <f t="shared" si="0"/>
        <v>0</v>
      </c>
      <c r="N31" s="22" t="str">
        <f t="shared" si="1"/>
        <v> </v>
      </c>
    </row>
    <row r="32" spans="1:14" ht="16.5" customHeight="1">
      <c r="A32" s="14"/>
      <c r="B32" s="15"/>
      <c r="C32" s="45"/>
      <c r="D32" s="34">
        <f>LOOKUP(C32,'女表'!$G$2:$G$24,'女表'!$F$2:$F$24)</f>
        <v>0</v>
      </c>
      <c r="E32" s="21"/>
      <c r="F32" s="18">
        <f>LOOKUP(E32,'女表'!$D$2:$D$131,'女表'!$C$2:$C$131)</f>
        <v>0</v>
      </c>
      <c r="G32" s="45"/>
      <c r="H32" s="20">
        <f>LOOKUP(G32,'女表'!$J$2:$J$24,'女表'!$F$2:$F$24)</f>
        <v>0</v>
      </c>
      <c r="I32" s="21"/>
      <c r="J32" s="22"/>
      <c r="K32" s="23"/>
      <c r="L32" s="22"/>
      <c r="M32" s="41">
        <f t="shared" si="0"/>
        <v>0</v>
      </c>
      <c r="N32" s="22" t="str">
        <f t="shared" si="1"/>
        <v> </v>
      </c>
    </row>
    <row r="33" spans="1:14" ht="16.5" customHeight="1">
      <c r="A33" s="14"/>
      <c r="B33" s="15"/>
      <c r="C33" s="45"/>
      <c r="D33" s="34">
        <f>LOOKUP(C33,'女表'!$G$2:$G$24,'女表'!$F$2:$F$24)</f>
        <v>0</v>
      </c>
      <c r="E33" s="21"/>
      <c r="F33" s="18">
        <f>LOOKUP(E33,'女表'!$D$2:$D$131,'女表'!$C$2:$C$131)</f>
        <v>0</v>
      </c>
      <c r="G33" s="45"/>
      <c r="H33" s="20">
        <f>LOOKUP(G33,'女表'!$J$2:$J$24,'女表'!$F$2:$F$24)</f>
        <v>0</v>
      </c>
      <c r="I33" s="21"/>
      <c r="J33" s="22"/>
      <c r="K33" s="23"/>
      <c r="L33" s="22"/>
      <c r="M33" s="41">
        <f t="shared" si="0"/>
        <v>0</v>
      </c>
      <c r="N33" s="22" t="str">
        <f t="shared" si="1"/>
        <v> </v>
      </c>
    </row>
    <row r="34" spans="1:14" ht="16.5" customHeight="1">
      <c r="A34" s="14"/>
      <c r="B34" s="15"/>
      <c r="C34" s="45"/>
      <c r="D34" s="34">
        <f>LOOKUP(C34,'女表'!$G$2:$G$24,'女表'!$F$2:$F$24)</f>
        <v>0</v>
      </c>
      <c r="E34" s="21"/>
      <c r="F34" s="18">
        <f>LOOKUP(E34,'女表'!$D$2:$D$131,'女表'!$C$2:$C$131)</f>
        <v>0</v>
      </c>
      <c r="G34" s="45"/>
      <c r="H34" s="20">
        <f>LOOKUP(G34,'女表'!$J$2:$J$24,'女表'!$F$2:$F$24)</f>
        <v>0</v>
      </c>
      <c r="I34" s="21"/>
      <c r="J34" s="22"/>
      <c r="K34" s="23"/>
      <c r="L34" s="22"/>
      <c r="M34" s="41">
        <f t="shared" si="0"/>
        <v>0</v>
      </c>
      <c r="N34" s="22" t="str">
        <f t="shared" si="1"/>
        <v> </v>
      </c>
    </row>
    <row r="35" spans="1:15" ht="16.5" customHeight="1">
      <c r="A35" s="14"/>
      <c r="B35" s="15"/>
      <c r="C35" s="45"/>
      <c r="D35" s="34">
        <f>LOOKUP(C35,'女表'!$G$2:$G$24,'女表'!$F$2:$F$24)</f>
        <v>0</v>
      </c>
      <c r="E35" s="21"/>
      <c r="F35" s="18">
        <f>LOOKUP(E35,'女表'!$D$2:$D$131,'女表'!$C$2:$C$131)</f>
        <v>0</v>
      </c>
      <c r="G35" s="45"/>
      <c r="H35" s="20">
        <f>LOOKUP(G35,'女表'!$J$2:$J$24,'女表'!$F$2:$F$24)</f>
        <v>0</v>
      </c>
      <c r="I35" s="21"/>
      <c r="J35" s="22"/>
      <c r="K35" s="23"/>
      <c r="L35" s="22"/>
      <c r="M35" s="41">
        <f t="shared" si="0"/>
        <v>0</v>
      </c>
      <c r="N35" s="22" t="str">
        <f t="shared" si="1"/>
        <v> </v>
      </c>
      <c r="O35" s="4"/>
    </row>
    <row r="36" spans="1:14" ht="16.5" customHeight="1">
      <c r="A36" s="14"/>
      <c r="B36" s="15"/>
      <c r="C36" s="45"/>
      <c r="D36" s="34">
        <f>LOOKUP(C36,'女表'!$G$2:$G$24,'女表'!$F$2:$F$24)</f>
        <v>0</v>
      </c>
      <c r="E36" s="21"/>
      <c r="F36" s="18">
        <f>LOOKUP(E36,'女表'!$D$2:$D$131,'女表'!$C$2:$C$131)</f>
        <v>0</v>
      </c>
      <c r="G36" s="45"/>
      <c r="H36" s="20">
        <f>LOOKUP(G36,'女表'!$J$2:$J$24,'女表'!$F$2:$F$24)</f>
        <v>0</v>
      </c>
      <c r="I36" s="21"/>
      <c r="J36" s="22"/>
      <c r="K36" s="23"/>
      <c r="L36" s="22"/>
      <c r="M36" s="41">
        <f t="shared" si="0"/>
        <v>0</v>
      </c>
      <c r="N36" s="22" t="str">
        <f t="shared" si="1"/>
        <v> </v>
      </c>
    </row>
    <row r="37" spans="1:14" ht="16.5" customHeight="1">
      <c r="A37" s="14"/>
      <c r="B37" s="15"/>
      <c r="C37" s="45"/>
      <c r="D37" s="34">
        <f>LOOKUP(C37,'女表'!$G$2:$G$24,'女表'!$F$2:$F$24)</f>
        <v>0</v>
      </c>
      <c r="E37" s="21"/>
      <c r="F37" s="18">
        <f>LOOKUP(E37,'女表'!$D$2:$D$131,'女表'!$C$2:$C$131)</f>
        <v>0</v>
      </c>
      <c r="G37" s="45"/>
      <c r="H37" s="20">
        <f>LOOKUP(G37,'女表'!$J$2:$J$24,'女表'!$F$2:$F$24)</f>
        <v>0</v>
      </c>
      <c r="I37" s="21"/>
      <c r="J37" s="22"/>
      <c r="K37" s="23"/>
      <c r="L37" s="22"/>
      <c r="M37" s="41">
        <f t="shared" si="0"/>
        <v>0</v>
      </c>
      <c r="N37" s="22" t="str">
        <f t="shared" si="1"/>
        <v> </v>
      </c>
    </row>
    <row r="38" spans="1:14" ht="16.5" customHeight="1">
      <c r="A38" s="14"/>
      <c r="B38" s="15"/>
      <c r="C38" s="45"/>
      <c r="D38" s="34">
        <f>LOOKUP(C38,'女表'!$G$2:$G$24,'女表'!$F$2:$F$24)</f>
        <v>0</v>
      </c>
      <c r="E38" s="21"/>
      <c r="F38" s="18">
        <f>LOOKUP(E38,'女表'!$D$2:$D$131,'女表'!$C$2:$C$131)</f>
        <v>0</v>
      </c>
      <c r="G38" s="45"/>
      <c r="H38" s="20">
        <f>LOOKUP(G38,'女表'!$J$2:$J$24,'女表'!$F$2:$F$24)</f>
        <v>0</v>
      </c>
      <c r="I38" s="21"/>
      <c r="J38" s="22"/>
      <c r="K38" s="23"/>
      <c r="L38" s="22"/>
      <c r="M38" s="41">
        <f t="shared" si="0"/>
        <v>0</v>
      </c>
      <c r="N38" s="22" t="str">
        <f t="shared" si="1"/>
        <v> </v>
      </c>
    </row>
    <row r="39" spans="1:14" ht="16.5" customHeight="1">
      <c r="A39" s="14"/>
      <c r="B39" s="15"/>
      <c r="C39" s="45"/>
      <c r="D39" s="34">
        <f>LOOKUP(C39,'女表'!$G$2:$G$24,'女表'!$F$2:$F$24)</f>
        <v>0</v>
      </c>
      <c r="E39" s="21"/>
      <c r="F39" s="18">
        <f>LOOKUP(E39,'女表'!$D$2:$D$131,'女表'!$C$2:$C$131)</f>
        <v>0</v>
      </c>
      <c r="G39" s="45"/>
      <c r="H39" s="20">
        <f>LOOKUP(G39,'女表'!$J$2:$J$24,'女表'!$F$2:$F$24)</f>
        <v>0</v>
      </c>
      <c r="I39" s="21"/>
      <c r="J39" s="22"/>
      <c r="K39" s="23"/>
      <c r="L39" s="22"/>
      <c r="M39" s="41">
        <f t="shared" si="0"/>
        <v>0</v>
      </c>
      <c r="N39" s="22" t="str">
        <f t="shared" si="1"/>
        <v> </v>
      </c>
    </row>
    <row r="40" spans="1:14" ht="16.5" customHeight="1">
      <c r="A40" s="14"/>
      <c r="B40" s="15"/>
      <c r="C40" s="45"/>
      <c r="D40" s="34">
        <f>LOOKUP(C40,'女表'!$G$2:$G$24,'女表'!$F$2:$F$24)</f>
        <v>0</v>
      </c>
      <c r="E40" s="21"/>
      <c r="F40" s="18">
        <f>LOOKUP(E40,'女表'!$D$2:$D$131,'女表'!$C$2:$C$131)</f>
        <v>0</v>
      </c>
      <c r="G40" s="45"/>
      <c r="H40" s="20">
        <f>LOOKUP(G40,'女表'!$J$2:$J$24,'女表'!$F$2:$F$24)</f>
        <v>0</v>
      </c>
      <c r="I40" s="21"/>
      <c r="J40" s="22"/>
      <c r="K40" s="23"/>
      <c r="L40" s="22"/>
      <c r="M40" s="41">
        <f t="shared" si="0"/>
        <v>0</v>
      </c>
      <c r="N40" s="22" t="str">
        <f t="shared" si="1"/>
        <v> </v>
      </c>
    </row>
    <row r="41" spans="1:14" ht="16.5" customHeight="1">
      <c r="A41" s="14"/>
      <c r="B41" s="15"/>
      <c r="C41" s="45"/>
      <c r="D41" s="34">
        <f>LOOKUP(C41,'女表'!$G$2:$G$24,'女表'!$F$2:$F$24)</f>
        <v>0</v>
      </c>
      <c r="E41" s="21"/>
      <c r="F41" s="18">
        <f>LOOKUP(E41,'女表'!$D$2:$D$131,'女表'!$C$2:$C$131)</f>
        <v>0</v>
      </c>
      <c r="G41" s="45"/>
      <c r="H41" s="20">
        <f>LOOKUP(G41,'女表'!$J$2:$J$24,'女表'!$F$2:$F$24)</f>
        <v>0</v>
      </c>
      <c r="I41" s="21"/>
      <c r="J41" s="22"/>
      <c r="K41" s="23"/>
      <c r="L41" s="22"/>
      <c r="M41" s="41">
        <f t="shared" si="0"/>
        <v>0</v>
      </c>
      <c r="N41" s="22" t="str">
        <f t="shared" si="1"/>
        <v> </v>
      </c>
    </row>
    <row r="42" spans="1:14" ht="16.5" customHeight="1">
      <c r="A42" s="14"/>
      <c r="B42" s="15"/>
      <c r="C42" s="45"/>
      <c r="D42" s="34">
        <f>LOOKUP(C42,'女表'!$G$2:$G$24,'女表'!$F$2:$F$24)</f>
        <v>0</v>
      </c>
      <c r="E42" s="21"/>
      <c r="F42" s="18">
        <f>LOOKUP(E42,'女表'!$D$2:$D$131,'女表'!$C$2:$C$131)</f>
        <v>0</v>
      </c>
      <c r="G42" s="45"/>
      <c r="H42" s="20">
        <f>LOOKUP(G42,'女表'!$J$2:$J$24,'女表'!$F$2:$F$24)</f>
        <v>0</v>
      </c>
      <c r="I42" s="21"/>
      <c r="J42" s="22"/>
      <c r="K42" s="23"/>
      <c r="L42" s="22"/>
      <c r="M42" s="41">
        <f t="shared" si="0"/>
        <v>0</v>
      </c>
      <c r="N42" s="22" t="str">
        <f t="shared" si="1"/>
        <v> </v>
      </c>
    </row>
    <row r="43" spans="1:14" ht="16.5" customHeight="1">
      <c r="A43" s="14"/>
      <c r="B43" s="15"/>
      <c r="C43" s="45"/>
      <c r="D43" s="34">
        <f>LOOKUP(C43,'女表'!$G$2:$G$24,'女表'!$F$2:$F$24)</f>
        <v>0</v>
      </c>
      <c r="E43" s="21"/>
      <c r="F43" s="18">
        <f>LOOKUP(E43,'女表'!$D$2:$D$131,'女表'!$C$2:$C$131)</f>
        <v>0</v>
      </c>
      <c r="G43" s="45"/>
      <c r="H43" s="20">
        <f>LOOKUP(G43,'女表'!$J$2:$J$24,'女表'!$F$2:$F$24)</f>
        <v>0</v>
      </c>
      <c r="I43" s="21"/>
      <c r="J43" s="22"/>
      <c r="K43" s="23"/>
      <c r="L43" s="22"/>
      <c r="M43" s="41">
        <f t="shared" si="0"/>
        <v>0</v>
      </c>
      <c r="N43" s="22" t="str">
        <f t="shared" si="1"/>
        <v> </v>
      </c>
    </row>
    <row r="44" spans="1:14" ht="16.5" customHeight="1">
      <c r="A44" s="14"/>
      <c r="B44" s="15"/>
      <c r="C44" s="45"/>
      <c r="D44" s="34">
        <f>LOOKUP(C44,'女表'!$G$2:$G$24,'女表'!$F$2:$F$24)</f>
        <v>0</v>
      </c>
      <c r="E44" s="21"/>
      <c r="F44" s="18">
        <f>LOOKUP(E44,'女表'!$D$2:$D$131,'女表'!$C$2:$C$131)</f>
        <v>0</v>
      </c>
      <c r="G44" s="45"/>
      <c r="H44" s="20">
        <f>LOOKUP(G44,'女表'!$J$2:$J$24,'女表'!$F$2:$F$24)</f>
        <v>0</v>
      </c>
      <c r="I44" s="21"/>
      <c r="J44" s="22"/>
      <c r="K44" s="23"/>
      <c r="L44" s="22"/>
      <c r="M44" s="41">
        <f t="shared" si="0"/>
        <v>0</v>
      </c>
      <c r="N44" s="22" t="str">
        <f t="shared" si="1"/>
        <v> </v>
      </c>
    </row>
    <row r="45" spans="1:14" ht="16.5" customHeight="1">
      <c r="A45" s="14"/>
      <c r="B45" s="15"/>
      <c r="C45" s="45"/>
      <c r="D45" s="34">
        <f>LOOKUP(C45,'女表'!$G$2:$G$24,'女表'!$F$2:$F$24)</f>
        <v>0</v>
      </c>
      <c r="E45" s="21"/>
      <c r="F45" s="18">
        <f>LOOKUP(E45,'女表'!$D$2:$D$131,'女表'!$C$2:$C$131)</f>
        <v>0</v>
      </c>
      <c r="G45" s="45"/>
      <c r="H45" s="20">
        <f>LOOKUP(G45,'女表'!$J$2:$J$24,'女表'!$F$2:$F$24)</f>
        <v>0</v>
      </c>
      <c r="I45" s="21"/>
      <c r="J45" s="22"/>
      <c r="K45" s="23"/>
      <c r="L45" s="22"/>
      <c r="M45" s="41">
        <f t="shared" si="0"/>
        <v>0</v>
      </c>
      <c r="N45" s="22" t="str">
        <f t="shared" si="1"/>
        <v> </v>
      </c>
    </row>
    <row r="46" spans="1:14" ht="16.5" customHeight="1">
      <c r="A46" s="14"/>
      <c r="B46" s="15"/>
      <c r="C46" s="45"/>
      <c r="D46" s="34">
        <f>LOOKUP(C46,'女表'!$G$2:$G$24,'女表'!$F$2:$F$24)</f>
        <v>0</v>
      </c>
      <c r="E46" s="21"/>
      <c r="F46" s="18">
        <f>LOOKUP(E46,'女表'!$D$2:$D$131,'女表'!$C$2:$C$131)</f>
        <v>0</v>
      </c>
      <c r="G46" s="45"/>
      <c r="H46" s="20">
        <f>LOOKUP(G46,'女表'!$J$2:$J$24,'女表'!$F$2:$F$24)</f>
        <v>0</v>
      </c>
      <c r="I46" s="21"/>
      <c r="J46" s="22"/>
      <c r="K46" s="23"/>
      <c r="L46" s="22"/>
      <c r="M46" s="41">
        <f t="shared" si="0"/>
        <v>0</v>
      </c>
      <c r="N46" s="22" t="str">
        <f t="shared" si="1"/>
        <v> </v>
      </c>
    </row>
    <row r="47" spans="1:14" ht="16.5" customHeight="1">
      <c r="A47" s="14"/>
      <c r="B47" s="15"/>
      <c r="C47" s="45"/>
      <c r="D47" s="34">
        <f>LOOKUP(C47,'女表'!$G$2:$G$24,'女表'!$F$2:$F$24)</f>
        <v>0</v>
      </c>
      <c r="E47" s="21"/>
      <c r="F47" s="18">
        <f>LOOKUP(E47,'女表'!$D$2:$D$131,'女表'!$C$2:$C$131)</f>
        <v>0</v>
      </c>
      <c r="G47" s="45"/>
      <c r="H47" s="20">
        <f>LOOKUP(G47,'女表'!$J$2:$J$24,'女表'!$F$2:$F$24)</f>
        <v>0</v>
      </c>
      <c r="I47" s="21"/>
      <c r="J47" s="22"/>
      <c r="K47" s="23"/>
      <c r="L47" s="22"/>
      <c r="M47" s="41">
        <f t="shared" si="0"/>
        <v>0</v>
      </c>
      <c r="N47" s="22" t="str">
        <f t="shared" si="1"/>
        <v> </v>
      </c>
    </row>
    <row r="48" spans="1:14" ht="16.5" customHeight="1">
      <c r="A48" s="14"/>
      <c r="B48" s="15"/>
      <c r="C48" s="45"/>
      <c r="D48" s="34">
        <f>LOOKUP(C48,'女表'!$G$2:$G$24,'女表'!$F$2:$F$24)</f>
        <v>0</v>
      </c>
      <c r="E48" s="21"/>
      <c r="F48" s="18">
        <f>LOOKUP(E48,'女表'!$D$2:$D$131,'女表'!$C$2:$C$131)</f>
        <v>0</v>
      </c>
      <c r="G48" s="45"/>
      <c r="H48" s="20">
        <f>LOOKUP(G48,'女表'!$J$2:$J$24,'女表'!$F$2:$F$24)</f>
        <v>0</v>
      </c>
      <c r="I48" s="21"/>
      <c r="J48" s="22"/>
      <c r="K48" s="23"/>
      <c r="L48" s="22"/>
      <c r="M48" s="41">
        <f t="shared" si="0"/>
        <v>0</v>
      </c>
      <c r="N48" s="22" t="str">
        <f t="shared" si="1"/>
        <v> </v>
      </c>
    </row>
    <row r="49" spans="1:14" ht="16.5" customHeight="1">
      <c r="A49" s="14"/>
      <c r="B49" s="15"/>
      <c r="C49" s="45"/>
      <c r="D49" s="34">
        <f>LOOKUP(C49,'女表'!$G$2:$G$24,'女表'!$F$2:$F$24)</f>
        <v>0</v>
      </c>
      <c r="E49" s="21"/>
      <c r="F49" s="18">
        <f>LOOKUP(E49,'女表'!$D$2:$D$131,'女表'!$C$2:$C$131)</f>
        <v>0</v>
      </c>
      <c r="G49" s="45"/>
      <c r="H49" s="20">
        <f>LOOKUP(G49,'女表'!$J$2:$J$24,'女表'!$F$2:$F$24)</f>
        <v>0</v>
      </c>
      <c r="I49" s="21"/>
      <c r="J49" s="22"/>
      <c r="K49" s="23"/>
      <c r="L49" s="22"/>
      <c r="M49" s="41">
        <f t="shared" si="0"/>
        <v>0</v>
      </c>
      <c r="N49" s="22" t="str">
        <f t="shared" si="1"/>
        <v> </v>
      </c>
    </row>
    <row r="50" spans="1:14" ht="16.5" customHeight="1">
      <c r="A50" s="14"/>
      <c r="B50" s="15"/>
      <c r="C50" s="45"/>
      <c r="D50" s="34">
        <f>LOOKUP(C50,'女表'!$G$2:$G$24,'女表'!$F$2:$F$24)</f>
        <v>0</v>
      </c>
      <c r="E50" s="21"/>
      <c r="F50" s="18">
        <f>LOOKUP(E50,'女表'!$D$2:$D$131,'女表'!$C$2:$C$131)</f>
        <v>0</v>
      </c>
      <c r="G50" s="45"/>
      <c r="H50" s="20">
        <f>LOOKUP(G50,'女表'!$J$2:$J$24,'女表'!$F$2:$F$24)</f>
        <v>0</v>
      </c>
      <c r="I50" s="21"/>
      <c r="J50" s="22"/>
      <c r="K50" s="23"/>
      <c r="L50" s="22"/>
      <c r="M50" s="41">
        <f t="shared" si="0"/>
        <v>0</v>
      </c>
      <c r="N50" s="22" t="str">
        <f t="shared" si="1"/>
        <v> </v>
      </c>
    </row>
    <row r="51" spans="1:14" ht="16.5" customHeight="1">
      <c r="A51" s="14"/>
      <c r="B51" s="15"/>
      <c r="C51" s="45"/>
      <c r="D51" s="34">
        <f>LOOKUP(C51,'女表'!$G$2:$G$24,'女表'!$F$2:$F$24)</f>
        <v>0</v>
      </c>
      <c r="E51" s="21"/>
      <c r="F51" s="18">
        <f>LOOKUP(E51,'女表'!$D$2:$D$131,'女表'!$C$2:$C$131)</f>
        <v>0</v>
      </c>
      <c r="G51" s="45"/>
      <c r="H51" s="20">
        <f>LOOKUP(G51,'女表'!$J$2:$J$24,'女表'!$F$2:$F$24)</f>
        <v>0</v>
      </c>
      <c r="I51" s="21"/>
      <c r="J51" s="22"/>
      <c r="K51" s="23"/>
      <c r="L51" s="22"/>
      <c r="M51" s="41">
        <f t="shared" si="0"/>
        <v>0</v>
      </c>
      <c r="N51" s="22" t="str">
        <f t="shared" si="1"/>
        <v> </v>
      </c>
    </row>
    <row r="52" spans="1:14" ht="16.5" customHeight="1">
      <c r="A52" s="14"/>
      <c r="B52" s="15"/>
      <c r="C52" s="45"/>
      <c r="D52" s="34">
        <f>LOOKUP(C52,'女表'!$G$2:$G$24,'女表'!$F$2:$F$24)</f>
        <v>0</v>
      </c>
      <c r="E52" s="21"/>
      <c r="F52" s="18">
        <f>LOOKUP(E52,'女表'!$D$2:$D$131,'女表'!$C$2:$C$131)</f>
        <v>0</v>
      </c>
      <c r="G52" s="45"/>
      <c r="H52" s="20">
        <f>LOOKUP(G52,'女表'!$J$2:$J$24,'女表'!$F$2:$F$24)</f>
        <v>0</v>
      </c>
      <c r="I52" s="21"/>
      <c r="J52" s="22"/>
      <c r="K52" s="23"/>
      <c r="L52" s="22"/>
      <c r="M52" s="41">
        <f t="shared" si="0"/>
        <v>0</v>
      </c>
      <c r="N52" s="22" t="str">
        <f t="shared" si="1"/>
        <v> </v>
      </c>
    </row>
    <row r="53" spans="1:14" ht="16.5" customHeight="1">
      <c r="A53" s="14"/>
      <c r="B53" s="15"/>
      <c r="C53" s="45"/>
      <c r="D53" s="34">
        <f>LOOKUP(C53,'女表'!$G$2:$G$24,'女表'!$F$2:$F$24)</f>
        <v>0</v>
      </c>
      <c r="E53" s="21"/>
      <c r="F53" s="18">
        <f>LOOKUP(E53,'女表'!$D$2:$D$131,'女表'!$C$2:$C$131)</f>
        <v>0</v>
      </c>
      <c r="G53" s="45"/>
      <c r="H53" s="20">
        <f>LOOKUP(G53,'女表'!$J$2:$J$24,'女表'!$F$2:$F$24)</f>
        <v>0</v>
      </c>
      <c r="I53" s="21"/>
      <c r="J53" s="22"/>
      <c r="K53" s="23"/>
      <c r="L53" s="22"/>
      <c r="M53" s="41">
        <f t="shared" si="0"/>
        <v>0</v>
      </c>
      <c r="N53" s="22" t="str">
        <f t="shared" si="1"/>
        <v> </v>
      </c>
    </row>
    <row r="54" spans="1:14" ht="16.5" customHeight="1">
      <c r="A54" s="14"/>
      <c r="B54" s="15"/>
      <c r="C54" s="45"/>
      <c r="D54" s="34">
        <f>LOOKUP(C54,'女表'!$G$2:$G$24,'女表'!$F$2:$F$24)</f>
        <v>0</v>
      </c>
      <c r="E54" s="21"/>
      <c r="F54" s="18">
        <f>LOOKUP(E54,'女表'!$D$2:$D$131,'女表'!$C$2:$C$131)</f>
        <v>0</v>
      </c>
      <c r="G54" s="45"/>
      <c r="H54" s="20">
        <f>LOOKUP(G54,'女表'!$J$2:$J$24,'女表'!$F$2:$F$24)</f>
        <v>0</v>
      </c>
      <c r="I54" s="21"/>
      <c r="J54" s="22"/>
      <c r="K54" s="23"/>
      <c r="L54" s="22"/>
      <c r="M54" s="41">
        <f t="shared" si="0"/>
        <v>0</v>
      </c>
      <c r="N54" s="22" t="str">
        <f t="shared" si="1"/>
        <v> </v>
      </c>
    </row>
    <row r="55" spans="1:14" ht="16.5" customHeight="1">
      <c r="A55" s="14"/>
      <c r="B55" s="15"/>
      <c r="C55" s="45"/>
      <c r="D55" s="34">
        <f>LOOKUP(C55,'女表'!$G$2:$G$24,'女表'!$F$2:$F$24)</f>
        <v>0</v>
      </c>
      <c r="E55" s="21"/>
      <c r="F55" s="18">
        <f>LOOKUP(E55,'女表'!$D$2:$D$131,'女表'!$C$2:$C$131)</f>
        <v>0</v>
      </c>
      <c r="G55" s="45"/>
      <c r="H55" s="20">
        <f>LOOKUP(G55,'女表'!$J$2:$J$24,'女表'!$F$2:$F$24)</f>
        <v>0</v>
      </c>
      <c r="I55" s="21"/>
      <c r="J55" s="22"/>
      <c r="K55" s="23"/>
      <c r="L55" s="22"/>
      <c r="M55" s="41">
        <f t="shared" si="0"/>
        <v>0</v>
      </c>
      <c r="N55" s="22" t="str">
        <f t="shared" si="1"/>
        <v> </v>
      </c>
    </row>
    <row r="56" spans="1:14" ht="16.5" customHeight="1">
      <c r="A56" s="14"/>
      <c r="B56" s="15"/>
      <c r="C56" s="45"/>
      <c r="D56" s="34">
        <f>LOOKUP(C56,'女表'!$G$2:$G$24,'女表'!$F$2:$F$24)</f>
        <v>0</v>
      </c>
      <c r="E56" s="21"/>
      <c r="F56" s="18">
        <f>LOOKUP(E56,'女表'!$D$2:$D$131,'女表'!$C$2:$C$131)</f>
        <v>0</v>
      </c>
      <c r="G56" s="45"/>
      <c r="H56" s="20">
        <f>LOOKUP(G56,'女表'!$J$2:$J$24,'女表'!$F$2:$F$24)</f>
        <v>0</v>
      </c>
      <c r="I56" s="21"/>
      <c r="J56" s="22"/>
      <c r="K56" s="23"/>
      <c r="L56" s="22"/>
      <c r="M56" s="41">
        <f t="shared" si="0"/>
        <v>0</v>
      </c>
      <c r="N56" s="22" t="str">
        <f t="shared" si="1"/>
        <v> </v>
      </c>
    </row>
    <row r="57" spans="1:14" ht="16.5" customHeight="1">
      <c r="A57" s="14"/>
      <c r="B57" s="15"/>
      <c r="C57" s="45"/>
      <c r="D57" s="34">
        <f>LOOKUP(C57,'女表'!$G$2:$G$24,'女表'!$F$2:$F$24)</f>
        <v>0</v>
      </c>
      <c r="E57" s="21"/>
      <c r="F57" s="18">
        <f>LOOKUP(E57,'女表'!$D$2:$D$131,'女表'!$C$2:$C$131)</f>
        <v>0</v>
      </c>
      <c r="G57" s="45"/>
      <c r="H57" s="20">
        <f>LOOKUP(G57,'女表'!$J$2:$J$24,'女表'!$F$2:$F$24)</f>
        <v>0</v>
      </c>
      <c r="I57" s="21"/>
      <c r="J57" s="22"/>
      <c r="K57" s="23"/>
      <c r="L57" s="22"/>
      <c r="M57" s="41">
        <f t="shared" si="0"/>
        <v>0</v>
      </c>
      <c r="N57" s="22" t="str">
        <f t="shared" si="1"/>
        <v> </v>
      </c>
    </row>
    <row r="58" spans="1:14" ht="16.5" customHeight="1">
      <c r="A58" s="14"/>
      <c r="B58" s="15"/>
      <c r="C58" s="45"/>
      <c r="D58" s="34">
        <f>LOOKUP(C58,'女表'!$G$2:$G$24,'女表'!$F$2:$F$24)</f>
        <v>0</v>
      </c>
      <c r="E58" s="21"/>
      <c r="F58" s="18">
        <f>LOOKUP(E58,'女表'!$D$2:$D$131,'女表'!$C$2:$C$131)</f>
        <v>0</v>
      </c>
      <c r="G58" s="45"/>
      <c r="H58" s="20">
        <f>LOOKUP(G58,'女表'!$J$2:$J$24,'女表'!$F$2:$F$24)</f>
        <v>0</v>
      </c>
      <c r="I58" s="21"/>
      <c r="J58" s="22"/>
      <c r="K58" s="23"/>
      <c r="L58" s="22"/>
      <c r="M58" s="41">
        <f t="shared" si="0"/>
        <v>0</v>
      </c>
      <c r="N58" s="22" t="str">
        <f t="shared" si="1"/>
        <v> </v>
      </c>
    </row>
    <row r="59" spans="1:14" ht="16.5" customHeight="1">
      <c r="A59" s="14"/>
      <c r="B59" s="15"/>
      <c r="C59" s="45"/>
      <c r="D59" s="34">
        <f>LOOKUP(C59,'女表'!$G$2:$G$24,'女表'!$F$2:$F$24)</f>
        <v>0</v>
      </c>
      <c r="E59" s="21"/>
      <c r="F59" s="18">
        <f>LOOKUP(E59,'女表'!$D$2:$D$131,'女表'!$C$2:$C$131)</f>
        <v>0</v>
      </c>
      <c r="G59" s="45"/>
      <c r="H59" s="20">
        <f>LOOKUP(G59,'女表'!$J$2:$J$24,'女表'!$F$2:$F$24)</f>
        <v>0</v>
      </c>
      <c r="I59" s="21"/>
      <c r="J59" s="22"/>
      <c r="K59" s="23"/>
      <c r="L59" s="22"/>
      <c r="M59" s="41">
        <f t="shared" si="0"/>
        <v>0</v>
      </c>
      <c r="N59" s="22" t="str">
        <f t="shared" si="1"/>
        <v> </v>
      </c>
    </row>
    <row r="60" spans="1:14" ht="16.5" customHeight="1">
      <c r="A60" s="14"/>
      <c r="B60" s="15"/>
      <c r="C60" s="45"/>
      <c r="D60" s="34">
        <f>LOOKUP(C60,'女表'!$G$2:$G$24,'女表'!$F$2:$F$24)</f>
        <v>0</v>
      </c>
      <c r="E60" s="21"/>
      <c r="F60" s="18">
        <f>LOOKUP(E60,'女表'!$D$2:$D$131,'女表'!$C$2:$C$131)</f>
        <v>0</v>
      </c>
      <c r="G60" s="45"/>
      <c r="H60" s="20">
        <f>LOOKUP(G60,'女表'!$J$2:$J$24,'女表'!$F$2:$F$24)</f>
        <v>0</v>
      </c>
      <c r="I60" s="21"/>
      <c r="J60" s="22"/>
      <c r="K60" s="23"/>
      <c r="L60" s="22"/>
      <c r="M60" s="41">
        <f t="shared" si="0"/>
        <v>0</v>
      </c>
      <c r="N60" s="22" t="str">
        <f t="shared" si="1"/>
        <v> </v>
      </c>
    </row>
    <row r="61" spans="1:14" ht="16.5" customHeight="1">
      <c r="A61" s="14"/>
      <c r="B61" s="15"/>
      <c r="C61" s="45"/>
      <c r="D61" s="34">
        <f>LOOKUP(C61,'女表'!$G$2:$G$24,'女表'!$F$2:$F$24)</f>
        <v>0</v>
      </c>
      <c r="E61" s="21"/>
      <c r="F61" s="18">
        <f>LOOKUP(E61,'女表'!$D$2:$D$131,'女表'!$C$2:$C$131)</f>
        <v>0</v>
      </c>
      <c r="G61" s="45"/>
      <c r="H61" s="20">
        <f>LOOKUP(G61,'女表'!$J$2:$J$24,'女表'!$F$2:$F$24)</f>
        <v>0</v>
      </c>
      <c r="I61" s="21"/>
      <c r="J61" s="22"/>
      <c r="K61" s="23"/>
      <c r="L61" s="22"/>
      <c r="M61" s="41">
        <f t="shared" si="0"/>
        <v>0</v>
      </c>
      <c r="N61" s="22" t="str">
        <f t="shared" si="1"/>
        <v> </v>
      </c>
    </row>
    <row r="62" spans="1:14" ht="16.5" customHeight="1">
      <c r="A62" s="14"/>
      <c r="B62" s="15"/>
      <c r="C62" s="45"/>
      <c r="D62" s="34">
        <f>LOOKUP(C62,'女表'!$G$2:$G$24,'女表'!$F$2:$F$24)</f>
        <v>0</v>
      </c>
      <c r="E62" s="21"/>
      <c r="F62" s="18">
        <f>LOOKUP(E62,'女表'!$D$2:$D$131,'女表'!$C$2:$C$131)</f>
        <v>0</v>
      </c>
      <c r="G62" s="45"/>
      <c r="H62" s="20">
        <f>LOOKUP(G62,'女表'!$J$2:$J$24,'女表'!$F$2:$F$24)</f>
        <v>0</v>
      </c>
      <c r="I62" s="21"/>
      <c r="J62" s="22"/>
      <c r="K62" s="23"/>
      <c r="L62" s="22"/>
      <c r="M62" s="41">
        <f t="shared" si="0"/>
        <v>0</v>
      </c>
      <c r="N62" s="22" t="str">
        <f t="shared" si="1"/>
        <v> </v>
      </c>
    </row>
    <row r="63" spans="1:14" ht="16.5" customHeight="1">
      <c r="A63" s="14"/>
      <c r="B63" s="15"/>
      <c r="C63" s="45"/>
      <c r="D63" s="34">
        <f>LOOKUP(C63,'女表'!$G$2:$G$24,'女表'!$F$2:$F$24)</f>
        <v>0</v>
      </c>
      <c r="E63" s="21"/>
      <c r="F63" s="18">
        <f>LOOKUP(E63,'女表'!$D$2:$D$131,'女表'!$C$2:$C$131)</f>
        <v>0</v>
      </c>
      <c r="G63" s="45"/>
      <c r="H63" s="20">
        <f>LOOKUP(G63,'女表'!$J$2:$J$24,'女表'!$F$2:$F$24)</f>
        <v>0</v>
      </c>
      <c r="I63" s="21"/>
      <c r="J63" s="22"/>
      <c r="K63" s="23"/>
      <c r="L63" s="22"/>
      <c r="M63" s="41">
        <f t="shared" si="0"/>
        <v>0</v>
      </c>
      <c r="N63" s="22" t="str">
        <f t="shared" si="1"/>
        <v> </v>
      </c>
    </row>
    <row r="64" spans="1:14" ht="16.5" customHeight="1">
      <c r="A64" s="14"/>
      <c r="B64" s="15"/>
      <c r="C64" s="45"/>
      <c r="D64" s="34">
        <f>LOOKUP(C64,'女表'!$G$2:$G$24,'女表'!$F$2:$F$24)</f>
        <v>0</v>
      </c>
      <c r="E64" s="21"/>
      <c r="F64" s="18">
        <f>LOOKUP(E64,'女表'!$D$2:$D$131,'女表'!$C$2:$C$131)</f>
        <v>0</v>
      </c>
      <c r="G64" s="45"/>
      <c r="H64" s="20">
        <f>LOOKUP(G64,'女表'!$J$2:$J$24,'女表'!$F$2:$F$24)</f>
        <v>0</v>
      </c>
      <c r="I64" s="21"/>
      <c r="J64" s="22"/>
      <c r="K64" s="23"/>
      <c r="L64" s="22"/>
      <c r="M64" s="41">
        <f t="shared" si="0"/>
        <v>0</v>
      </c>
      <c r="N64" s="22" t="str">
        <f t="shared" si="1"/>
        <v> </v>
      </c>
    </row>
    <row r="65" spans="1:14" ht="16.5" customHeight="1">
      <c r="A65" s="14"/>
      <c r="B65" s="15"/>
      <c r="C65" s="45"/>
      <c r="D65" s="34">
        <f>LOOKUP(C65,'女表'!$G$2:$G$24,'女表'!$F$2:$F$24)</f>
        <v>0</v>
      </c>
      <c r="E65" s="21"/>
      <c r="F65" s="18">
        <f>LOOKUP(E65,'女表'!$D$2:$D$131,'女表'!$C$2:$C$131)</f>
        <v>0</v>
      </c>
      <c r="G65" s="45"/>
      <c r="H65" s="20">
        <f>LOOKUP(G65,'女表'!$J$2:$J$24,'女表'!$F$2:$F$24)</f>
        <v>0</v>
      </c>
      <c r="I65" s="21"/>
      <c r="J65" s="22"/>
      <c r="K65" s="23"/>
      <c r="L65" s="22"/>
      <c r="M65" s="41">
        <f t="shared" si="0"/>
        <v>0</v>
      </c>
      <c r="N65" s="22" t="str">
        <f t="shared" si="1"/>
        <v> </v>
      </c>
    </row>
    <row r="66" spans="1:14" ht="16.5" customHeight="1">
      <c r="A66" s="14"/>
      <c r="B66" s="15"/>
      <c r="C66" s="45"/>
      <c r="D66" s="34">
        <f>LOOKUP(C66,'女表'!$G$2:$G$24,'女表'!$F$2:$F$24)</f>
        <v>0</v>
      </c>
      <c r="E66" s="21"/>
      <c r="F66" s="18">
        <f>LOOKUP(E66,'女表'!$D$2:$D$131,'女表'!$C$2:$C$131)</f>
        <v>0</v>
      </c>
      <c r="G66" s="45"/>
      <c r="H66" s="20">
        <f>LOOKUP(G66,'女表'!$J$2:$J$24,'女表'!$F$2:$F$24)</f>
        <v>0</v>
      </c>
      <c r="I66" s="21"/>
      <c r="J66" s="22"/>
      <c r="K66" s="23"/>
      <c r="L66" s="22"/>
      <c r="M66" s="41">
        <f t="shared" si="0"/>
        <v>0</v>
      </c>
      <c r="N66" s="22" t="str">
        <f t="shared" si="1"/>
        <v> </v>
      </c>
    </row>
    <row r="67" spans="1:14" ht="16.5" customHeight="1">
      <c r="A67" s="14"/>
      <c r="B67" s="15"/>
      <c r="C67" s="45"/>
      <c r="D67" s="34">
        <f>LOOKUP(C67,'女表'!$G$2:$G$24,'女表'!$F$2:$F$24)</f>
        <v>0</v>
      </c>
      <c r="E67" s="21"/>
      <c r="F67" s="18">
        <f>LOOKUP(E67,'女表'!$D$2:$D$131,'女表'!$C$2:$C$131)</f>
        <v>0</v>
      </c>
      <c r="G67" s="45"/>
      <c r="H67" s="20">
        <f>LOOKUP(G67,'女表'!$J$2:$J$24,'女表'!$F$2:$F$24)</f>
        <v>0</v>
      </c>
      <c r="I67" s="21"/>
      <c r="J67" s="22"/>
      <c r="K67" s="23"/>
      <c r="L67" s="22"/>
      <c r="M67" s="41">
        <f t="shared" si="0"/>
        <v>0</v>
      </c>
      <c r="N67" s="22" t="str">
        <f t="shared" si="1"/>
        <v> </v>
      </c>
    </row>
    <row r="68" spans="1:14" ht="16.5" customHeight="1">
      <c r="A68" s="14"/>
      <c r="B68" s="15"/>
      <c r="C68" s="45"/>
      <c r="D68" s="34">
        <f>LOOKUP(C68,'女表'!$G$2:$G$24,'女表'!$F$2:$F$24)</f>
        <v>0</v>
      </c>
      <c r="E68" s="21"/>
      <c r="F68" s="18">
        <f>LOOKUP(E68,'女表'!$D$2:$D$131,'女表'!$C$2:$C$131)</f>
        <v>0</v>
      </c>
      <c r="G68" s="45"/>
      <c r="H68" s="20">
        <f>LOOKUP(G68,'女表'!$J$2:$J$24,'女表'!$F$2:$F$24)</f>
        <v>0</v>
      </c>
      <c r="I68" s="21"/>
      <c r="J68" s="22"/>
      <c r="K68" s="23"/>
      <c r="L68" s="22"/>
      <c r="M68" s="41">
        <f t="shared" si="0"/>
        <v>0</v>
      </c>
      <c r="N68" s="22" t="str">
        <f t="shared" si="1"/>
        <v> </v>
      </c>
    </row>
    <row r="69" spans="1:14" ht="16.5" customHeight="1">
      <c r="A69" s="14"/>
      <c r="B69" s="15"/>
      <c r="C69" s="45"/>
      <c r="D69" s="34">
        <f>LOOKUP(C69,'女表'!$G$2:$G$24,'女表'!$F$2:$F$24)</f>
        <v>0</v>
      </c>
      <c r="E69" s="21"/>
      <c r="F69" s="18">
        <f>LOOKUP(E69,'女表'!$D$2:$D$131,'女表'!$C$2:$C$131)</f>
        <v>0</v>
      </c>
      <c r="G69" s="45"/>
      <c r="H69" s="20">
        <f>LOOKUP(G69,'女表'!$J$2:$J$24,'女表'!$F$2:$F$24)</f>
        <v>0</v>
      </c>
      <c r="I69" s="21"/>
      <c r="J69" s="22"/>
      <c r="K69" s="23"/>
      <c r="L69" s="22"/>
      <c r="M69" s="41">
        <f t="shared" si="0"/>
        <v>0</v>
      </c>
      <c r="N69" s="22" t="str">
        <f t="shared" si="1"/>
        <v> </v>
      </c>
    </row>
    <row r="70" spans="1:14" ht="16.5" customHeight="1">
      <c r="A70" s="14"/>
      <c r="B70" s="15"/>
      <c r="C70" s="45"/>
      <c r="D70" s="34">
        <f>LOOKUP(C70,'女表'!$G$2:$G$24,'女表'!$F$2:$F$24)</f>
        <v>0</v>
      </c>
      <c r="E70" s="21"/>
      <c r="F70" s="18">
        <f>LOOKUP(E70,'女表'!$D$2:$D$131,'女表'!$C$2:$C$131)</f>
        <v>0</v>
      </c>
      <c r="G70" s="45"/>
      <c r="H70" s="20">
        <f>LOOKUP(G70,'女表'!$J$2:$J$24,'女表'!$F$2:$F$24)</f>
        <v>0</v>
      </c>
      <c r="I70" s="21"/>
      <c r="J70" s="22"/>
      <c r="K70" s="23"/>
      <c r="L70" s="22"/>
      <c r="M70" s="41">
        <f t="shared" si="0"/>
        <v>0</v>
      </c>
      <c r="N70" s="22" t="str">
        <f t="shared" si="1"/>
        <v> </v>
      </c>
    </row>
    <row r="71" spans="1:14" ht="16.5" customHeight="1">
      <c r="A71" s="14"/>
      <c r="B71" s="15"/>
      <c r="C71" s="45"/>
      <c r="D71" s="34">
        <f>LOOKUP(C71,'女表'!$G$2:$G$24,'女表'!$F$2:$F$24)</f>
        <v>0</v>
      </c>
      <c r="E71" s="21"/>
      <c r="F71" s="18">
        <f>LOOKUP(E71,'女表'!$D$2:$D$131,'女表'!$C$2:$C$131)</f>
        <v>0</v>
      </c>
      <c r="G71" s="45"/>
      <c r="H71" s="20">
        <f>LOOKUP(G71,'女表'!$J$2:$J$24,'女表'!$F$2:$F$24)</f>
        <v>0</v>
      </c>
      <c r="I71" s="21"/>
      <c r="J71" s="22"/>
      <c r="K71" s="23"/>
      <c r="L71" s="22"/>
      <c r="M71" s="41">
        <f t="shared" si="0"/>
        <v>0</v>
      </c>
      <c r="N71" s="22" t="str">
        <f t="shared" si="1"/>
        <v> </v>
      </c>
    </row>
    <row r="72" spans="1:14" ht="16.5" customHeight="1">
      <c r="A72" s="14"/>
      <c r="B72" s="15"/>
      <c r="C72" s="45"/>
      <c r="D72" s="34">
        <f>LOOKUP(C72,'女表'!$G$2:$G$24,'女表'!$F$2:$F$24)</f>
        <v>0</v>
      </c>
      <c r="E72" s="21"/>
      <c r="F72" s="18">
        <f>LOOKUP(E72,'女表'!$D$2:$D$131,'女表'!$C$2:$C$131)</f>
        <v>0</v>
      </c>
      <c r="G72" s="45"/>
      <c r="H72" s="20">
        <f>LOOKUP(G72,'女表'!$J$2:$J$24,'女表'!$F$2:$F$24)</f>
        <v>0</v>
      </c>
      <c r="I72" s="21"/>
      <c r="J72" s="22"/>
      <c r="K72" s="23"/>
      <c r="L72" s="22"/>
      <c r="M72" s="41">
        <f t="shared" si="0"/>
        <v>0</v>
      </c>
      <c r="N72" s="22" t="str">
        <f t="shared" si="1"/>
        <v> </v>
      </c>
    </row>
    <row r="73" spans="1:14" ht="16.5" customHeight="1">
      <c r="A73" s="14"/>
      <c r="B73" s="15"/>
      <c r="C73" s="45"/>
      <c r="D73" s="34">
        <f>LOOKUP(C73,'女表'!$G$2:$G$24,'女表'!$F$2:$F$24)</f>
        <v>0</v>
      </c>
      <c r="E73" s="21"/>
      <c r="F73" s="18">
        <f>LOOKUP(E73,'女表'!$D$2:$D$131,'女表'!$C$2:$C$131)</f>
        <v>0</v>
      </c>
      <c r="G73" s="45"/>
      <c r="H73" s="20">
        <f>LOOKUP(G73,'女表'!$J$2:$J$24,'女表'!$F$2:$F$24)</f>
        <v>0</v>
      </c>
      <c r="I73" s="21"/>
      <c r="J73" s="22"/>
      <c r="K73" s="23"/>
      <c r="L73" s="22"/>
      <c r="M73" s="41">
        <f t="shared" si="0"/>
        <v>0</v>
      </c>
      <c r="N73" s="22" t="str">
        <f t="shared" si="1"/>
        <v> </v>
      </c>
    </row>
    <row r="74" spans="1:14" ht="16.5" customHeight="1">
      <c r="A74" s="14"/>
      <c r="B74" s="15"/>
      <c r="C74" s="45"/>
      <c r="D74" s="34">
        <f>LOOKUP(C74,'女表'!$G$2:$G$24,'女表'!$F$2:$F$24)</f>
        <v>0</v>
      </c>
      <c r="E74" s="21"/>
      <c r="F74" s="18">
        <f>LOOKUP(E74,'女表'!$D$2:$D$131,'女表'!$C$2:$C$131)</f>
        <v>0</v>
      </c>
      <c r="G74" s="45"/>
      <c r="H74" s="20">
        <f>LOOKUP(G74,'女表'!$J$2:$J$24,'女表'!$F$2:$F$24)</f>
        <v>0</v>
      </c>
      <c r="I74" s="21"/>
      <c r="J74" s="22"/>
      <c r="K74" s="23"/>
      <c r="L74" s="22"/>
      <c r="M74" s="41">
        <f t="shared" si="0"/>
        <v>0</v>
      </c>
      <c r="N74" s="22" t="str">
        <f t="shared" si="1"/>
        <v> </v>
      </c>
    </row>
    <row r="75" spans="1:14" ht="16.5" customHeight="1">
      <c r="A75" s="14"/>
      <c r="B75" s="15"/>
      <c r="C75" s="45"/>
      <c r="D75" s="34">
        <f>LOOKUP(C75,'女表'!$G$2:$G$24,'女表'!$F$2:$F$24)</f>
        <v>0</v>
      </c>
      <c r="E75" s="21"/>
      <c r="F75" s="18">
        <f>LOOKUP(E75,'女表'!$D$2:$D$131,'女表'!$C$2:$C$131)</f>
        <v>0</v>
      </c>
      <c r="G75" s="45"/>
      <c r="H75" s="20">
        <f>LOOKUP(G75,'女表'!$J$2:$J$24,'女表'!$F$2:$F$24)</f>
        <v>0</v>
      </c>
      <c r="I75" s="21"/>
      <c r="J75" s="22"/>
      <c r="K75" s="23"/>
      <c r="L75" s="22"/>
      <c r="M75" s="41">
        <f t="shared" si="0"/>
        <v>0</v>
      </c>
      <c r="N75" s="22" t="str">
        <f t="shared" si="1"/>
        <v> </v>
      </c>
    </row>
    <row r="76" spans="1:14" ht="16.5" customHeight="1">
      <c r="A76" s="14"/>
      <c r="B76" s="15"/>
      <c r="C76" s="45"/>
      <c r="D76" s="34">
        <f>LOOKUP(C76,'女表'!$G$2:$G$24,'女表'!$F$2:$F$24)</f>
        <v>0</v>
      </c>
      <c r="E76" s="21"/>
      <c r="F76" s="18">
        <f>LOOKUP(E76,'女表'!$D$2:$D$131,'女表'!$C$2:$C$131)</f>
        <v>0</v>
      </c>
      <c r="G76" s="45"/>
      <c r="H76" s="20">
        <f>LOOKUP(G76,'女表'!$J$2:$J$24,'女表'!$F$2:$F$24)</f>
        <v>0</v>
      </c>
      <c r="I76" s="21"/>
      <c r="J76" s="22"/>
      <c r="K76" s="23"/>
      <c r="L76" s="22"/>
      <c r="M76" s="41">
        <f aca="true" t="shared" si="2" ref="M76:M139">D76+F76+H76+I76+J76+K76+L76</f>
        <v>0</v>
      </c>
      <c r="N76" s="22" t="str">
        <f aca="true" t="shared" si="3" ref="N76:N139">IF(M76&gt;100,"无效",IF(M76&gt;=90,"优秀",IF(M76&gt;=80,"良好",IF(M76&gt;=70,"中",IF(M76&gt;=60,"及格",IF(M76&gt;0,"不及格"," "))))))</f>
        <v> </v>
      </c>
    </row>
    <row r="77" spans="1:14" ht="16.5" customHeight="1">
      <c r="A77" s="14"/>
      <c r="B77" s="15"/>
      <c r="C77" s="45"/>
      <c r="D77" s="34">
        <f>LOOKUP(C77,'女表'!$G$2:$G$24,'女表'!$F$2:$F$24)</f>
        <v>0</v>
      </c>
      <c r="E77" s="21"/>
      <c r="F77" s="18">
        <f>LOOKUP(E77,'女表'!$D$2:$D$131,'女表'!$C$2:$C$131)</f>
        <v>0</v>
      </c>
      <c r="G77" s="45"/>
      <c r="H77" s="20">
        <f>LOOKUP(G77,'女表'!$J$2:$J$24,'女表'!$F$2:$F$24)</f>
        <v>0</v>
      </c>
      <c r="I77" s="21"/>
      <c r="J77" s="22"/>
      <c r="K77" s="23"/>
      <c r="L77" s="22"/>
      <c r="M77" s="41">
        <f t="shared" si="2"/>
        <v>0</v>
      </c>
      <c r="N77" s="22" t="str">
        <f t="shared" si="3"/>
        <v> </v>
      </c>
    </row>
    <row r="78" spans="1:14" ht="16.5" customHeight="1">
      <c r="A78" s="14"/>
      <c r="B78" s="15"/>
      <c r="C78" s="45"/>
      <c r="D78" s="34">
        <f>LOOKUP(C78,'女表'!$G$2:$G$24,'女表'!$F$2:$F$24)</f>
        <v>0</v>
      </c>
      <c r="E78" s="21"/>
      <c r="F78" s="18">
        <f>LOOKUP(E78,'女表'!$D$2:$D$131,'女表'!$C$2:$C$131)</f>
        <v>0</v>
      </c>
      <c r="G78" s="45"/>
      <c r="H78" s="20">
        <f>LOOKUP(G78,'女表'!$J$2:$J$24,'女表'!$F$2:$F$24)</f>
        <v>0</v>
      </c>
      <c r="I78" s="21"/>
      <c r="J78" s="22"/>
      <c r="K78" s="23"/>
      <c r="L78" s="22"/>
      <c r="M78" s="41">
        <f t="shared" si="2"/>
        <v>0</v>
      </c>
      <c r="N78" s="22" t="str">
        <f t="shared" si="3"/>
        <v> </v>
      </c>
    </row>
    <row r="79" spans="1:14" ht="16.5" customHeight="1">
      <c r="A79" s="14"/>
      <c r="B79" s="15"/>
      <c r="C79" s="45"/>
      <c r="D79" s="34">
        <f>LOOKUP(C79,'女表'!$G$2:$G$24,'女表'!$F$2:$F$24)</f>
        <v>0</v>
      </c>
      <c r="E79" s="21"/>
      <c r="F79" s="18">
        <f>LOOKUP(E79,'女表'!$D$2:$D$131,'女表'!$C$2:$C$131)</f>
        <v>0</v>
      </c>
      <c r="G79" s="45"/>
      <c r="H79" s="20">
        <f>LOOKUP(G79,'女表'!$J$2:$J$24,'女表'!$F$2:$F$24)</f>
        <v>0</v>
      </c>
      <c r="I79" s="21"/>
      <c r="J79" s="22"/>
      <c r="K79" s="23"/>
      <c r="L79" s="22"/>
      <c r="M79" s="41">
        <f t="shared" si="2"/>
        <v>0</v>
      </c>
      <c r="N79" s="22" t="str">
        <f t="shared" si="3"/>
        <v> </v>
      </c>
    </row>
    <row r="80" spans="1:14" ht="16.5" customHeight="1">
      <c r="A80" s="14"/>
      <c r="B80" s="15"/>
      <c r="C80" s="45"/>
      <c r="D80" s="34">
        <f>LOOKUP(C80,'女表'!$G$2:$G$24,'女表'!$F$2:$F$24)</f>
        <v>0</v>
      </c>
      <c r="E80" s="21"/>
      <c r="F80" s="18">
        <f>LOOKUP(E80,'女表'!$D$2:$D$131,'女表'!$C$2:$C$131)</f>
        <v>0</v>
      </c>
      <c r="G80" s="45"/>
      <c r="H80" s="20">
        <f>LOOKUP(G80,'女表'!$J$2:$J$24,'女表'!$F$2:$F$24)</f>
        <v>0</v>
      </c>
      <c r="I80" s="21"/>
      <c r="J80" s="22"/>
      <c r="K80" s="23"/>
      <c r="L80" s="22"/>
      <c r="M80" s="41">
        <f t="shared" si="2"/>
        <v>0</v>
      </c>
      <c r="N80" s="22" t="str">
        <f t="shared" si="3"/>
        <v> </v>
      </c>
    </row>
    <row r="81" spans="1:14" ht="16.5" customHeight="1">
      <c r="A81" s="14"/>
      <c r="B81" s="15"/>
      <c r="C81" s="45"/>
      <c r="D81" s="34">
        <f>LOOKUP(C81,'女表'!$G$2:$G$24,'女表'!$F$2:$F$24)</f>
        <v>0</v>
      </c>
      <c r="E81" s="21"/>
      <c r="F81" s="18">
        <f>LOOKUP(E81,'女表'!$D$2:$D$131,'女表'!$C$2:$C$131)</f>
        <v>0</v>
      </c>
      <c r="G81" s="45"/>
      <c r="H81" s="20">
        <f>LOOKUP(G81,'女表'!$J$2:$J$24,'女表'!$F$2:$F$24)</f>
        <v>0</v>
      </c>
      <c r="I81" s="21"/>
      <c r="J81" s="22"/>
      <c r="K81" s="23"/>
      <c r="L81" s="22"/>
      <c r="M81" s="41">
        <f t="shared" si="2"/>
        <v>0</v>
      </c>
      <c r="N81" s="22" t="str">
        <f t="shared" si="3"/>
        <v> </v>
      </c>
    </row>
    <row r="82" spans="1:14" ht="16.5" customHeight="1">
      <c r="A82" s="14"/>
      <c r="B82" s="15"/>
      <c r="C82" s="45"/>
      <c r="D82" s="34">
        <f>LOOKUP(C82,'女表'!$G$2:$G$24,'女表'!$F$2:$F$24)</f>
        <v>0</v>
      </c>
      <c r="E82" s="21"/>
      <c r="F82" s="18">
        <f>LOOKUP(E82,'女表'!$D$2:$D$131,'女表'!$C$2:$C$131)</f>
        <v>0</v>
      </c>
      <c r="G82" s="45"/>
      <c r="H82" s="20">
        <f>LOOKUP(G82,'女表'!$J$2:$J$24,'女表'!$F$2:$F$24)</f>
        <v>0</v>
      </c>
      <c r="I82" s="21"/>
      <c r="J82" s="22"/>
      <c r="K82" s="23"/>
      <c r="L82" s="22"/>
      <c r="M82" s="41">
        <f t="shared" si="2"/>
        <v>0</v>
      </c>
      <c r="N82" s="22" t="str">
        <f t="shared" si="3"/>
        <v> </v>
      </c>
    </row>
    <row r="83" spans="1:14" ht="16.5" customHeight="1">
      <c r="A83" s="14"/>
      <c r="B83" s="15"/>
      <c r="C83" s="45"/>
      <c r="D83" s="34">
        <f>LOOKUP(C83,'女表'!$G$2:$G$24,'女表'!$F$2:$F$24)</f>
        <v>0</v>
      </c>
      <c r="E83" s="21"/>
      <c r="F83" s="18">
        <f>LOOKUP(E83,'女表'!$D$2:$D$131,'女表'!$C$2:$C$131)</f>
        <v>0</v>
      </c>
      <c r="G83" s="45"/>
      <c r="H83" s="20">
        <f>LOOKUP(G83,'女表'!$J$2:$J$24,'女表'!$F$2:$F$24)</f>
        <v>0</v>
      </c>
      <c r="I83" s="21"/>
      <c r="J83" s="22"/>
      <c r="K83" s="23"/>
      <c r="L83" s="22"/>
      <c r="M83" s="41">
        <f t="shared" si="2"/>
        <v>0</v>
      </c>
      <c r="N83" s="22" t="str">
        <f t="shared" si="3"/>
        <v> </v>
      </c>
    </row>
    <row r="84" spans="1:14" ht="16.5" customHeight="1">
      <c r="A84" s="14"/>
      <c r="B84" s="15"/>
      <c r="C84" s="45"/>
      <c r="D84" s="34">
        <f>LOOKUP(C84,'女表'!$G$2:$G$24,'女表'!$F$2:$F$24)</f>
        <v>0</v>
      </c>
      <c r="E84" s="21"/>
      <c r="F84" s="18">
        <f>LOOKUP(E84,'女表'!$D$2:$D$131,'女表'!$C$2:$C$131)</f>
        <v>0</v>
      </c>
      <c r="G84" s="45"/>
      <c r="H84" s="20">
        <f>LOOKUP(G84,'女表'!$J$2:$J$24,'女表'!$F$2:$F$24)</f>
        <v>0</v>
      </c>
      <c r="I84" s="21"/>
      <c r="J84" s="22"/>
      <c r="K84" s="23"/>
      <c r="L84" s="22"/>
      <c r="M84" s="41">
        <f t="shared" si="2"/>
        <v>0</v>
      </c>
      <c r="N84" s="22" t="str">
        <f t="shared" si="3"/>
        <v> </v>
      </c>
    </row>
    <row r="85" spans="1:14" ht="16.5" customHeight="1">
      <c r="A85" s="14"/>
      <c r="B85" s="15"/>
      <c r="C85" s="45"/>
      <c r="D85" s="34">
        <f>LOOKUP(C85,'女表'!$G$2:$G$24,'女表'!$F$2:$F$24)</f>
        <v>0</v>
      </c>
      <c r="E85" s="21"/>
      <c r="F85" s="18">
        <f>LOOKUP(E85,'女表'!$D$2:$D$131,'女表'!$C$2:$C$131)</f>
        <v>0</v>
      </c>
      <c r="G85" s="45"/>
      <c r="H85" s="20">
        <f>LOOKUP(G85,'女表'!$J$2:$J$24,'女表'!$F$2:$F$24)</f>
        <v>0</v>
      </c>
      <c r="I85" s="21"/>
      <c r="J85" s="22"/>
      <c r="K85" s="23"/>
      <c r="L85" s="22"/>
      <c r="M85" s="41">
        <f t="shared" si="2"/>
        <v>0</v>
      </c>
      <c r="N85" s="22" t="str">
        <f t="shared" si="3"/>
        <v> </v>
      </c>
    </row>
    <row r="86" spans="1:14" ht="16.5" customHeight="1">
      <c r="A86" s="14"/>
      <c r="B86" s="15"/>
      <c r="C86" s="45"/>
      <c r="D86" s="34">
        <f>LOOKUP(C86,'女表'!$G$2:$G$24,'女表'!$F$2:$F$24)</f>
        <v>0</v>
      </c>
      <c r="E86" s="21"/>
      <c r="F86" s="18">
        <f>LOOKUP(E86,'女表'!$D$2:$D$131,'女表'!$C$2:$C$131)</f>
        <v>0</v>
      </c>
      <c r="G86" s="45"/>
      <c r="H86" s="20">
        <f>LOOKUP(G86,'女表'!$J$2:$J$24,'女表'!$F$2:$F$24)</f>
        <v>0</v>
      </c>
      <c r="I86" s="21"/>
      <c r="J86" s="22"/>
      <c r="K86" s="23"/>
      <c r="L86" s="22"/>
      <c r="M86" s="41">
        <f t="shared" si="2"/>
        <v>0</v>
      </c>
      <c r="N86" s="22" t="str">
        <f t="shared" si="3"/>
        <v> </v>
      </c>
    </row>
    <row r="87" spans="1:14" ht="16.5" customHeight="1">
      <c r="A87" s="14"/>
      <c r="B87" s="15"/>
      <c r="C87" s="45"/>
      <c r="D87" s="34">
        <f>LOOKUP(C87,'女表'!$G$2:$G$24,'女表'!$F$2:$F$24)</f>
        <v>0</v>
      </c>
      <c r="E87" s="21"/>
      <c r="F87" s="18">
        <f>LOOKUP(E87,'女表'!$D$2:$D$131,'女表'!$C$2:$C$131)</f>
        <v>0</v>
      </c>
      <c r="G87" s="45"/>
      <c r="H87" s="20">
        <f>LOOKUP(G87,'女表'!$J$2:$J$24,'女表'!$F$2:$F$24)</f>
        <v>0</v>
      </c>
      <c r="I87" s="21"/>
      <c r="J87" s="22"/>
      <c r="K87" s="23"/>
      <c r="L87" s="22"/>
      <c r="M87" s="41">
        <f t="shared" si="2"/>
        <v>0</v>
      </c>
      <c r="N87" s="22" t="str">
        <f t="shared" si="3"/>
        <v> </v>
      </c>
    </row>
    <row r="88" spans="1:14" ht="16.5" customHeight="1">
      <c r="A88" s="14"/>
      <c r="B88" s="15"/>
      <c r="C88" s="45"/>
      <c r="D88" s="34">
        <f>LOOKUP(C88,'女表'!$G$2:$G$24,'女表'!$F$2:$F$24)</f>
        <v>0</v>
      </c>
      <c r="E88" s="21"/>
      <c r="F88" s="18">
        <f>LOOKUP(E88,'女表'!$D$2:$D$131,'女表'!$C$2:$C$131)</f>
        <v>0</v>
      </c>
      <c r="G88" s="45"/>
      <c r="H88" s="20">
        <f>LOOKUP(G88,'女表'!$J$2:$J$24,'女表'!$F$2:$F$24)</f>
        <v>0</v>
      </c>
      <c r="I88" s="21"/>
      <c r="J88" s="22"/>
      <c r="K88" s="23"/>
      <c r="L88" s="22"/>
      <c r="M88" s="41">
        <f t="shared" si="2"/>
        <v>0</v>
      </c>
      <c r="N88" s="22" t="str">
        <f t="shared" si="3"/>
        <v> </v>
      </c>
    </row>
    <row r="89" spans="1:14" ht="16.5" customHeight="1">
      <c r="A89" s="14"/>
      <c r="B89" s="15"/>
      <c r="C89" s="45"/>
      <c r="D89" s="34">
        <f>LOOKUP(C89,'女表'!$G$2:$G$24,'女表'!$F$2:$F$24)</f>
        <v>0</v>
      </c>
      <c r="E89" s="21"/>
      <c r="F89" s="18">
        <f>LOOKUP(E89,'女表'!$D$2:$D$131,'女表'!$C$2:$C$131)</f>
        <v>0</v>
      </c>
      <c r="G89" s="45"/>
      <c r="H89" s="20">
        <f>LOOKUP(G89,'女表'!$J$2:$J$24,'女表'!$F$2:$F$24)</f>
        <v>0</v>
      </c>
      <c r="I89" s="21"/>
      <c r="J89" s="22"/>
      <c r="K89" s="23"/>
      <c r="L89" s="22"/>
      <c r="M89" s="41">
        <f t="shared" si="2"/>
        <v>0</v>
      </c>
      <c r="N89" s="22" t="str">
        <f t="shared" si="3"/>
        <v> </v>
      </c>
    </row>
    <row r="90" spans="1:14" ht="16.5" customHeight="1">
      <c r="A90" s="14"/>
      <c r="B90" s="15"/>
      <c r="C90" s="45"/>
      <c r="D90" s="34">
        <f>LOOKUP(C90,'女表'!$G$2:$G$24,'女表'!$F$2:$F$24)</f>
        <v>0</v>
      </c>
      <c r="E90" s="21"/>
      <c r="F90" s="18">
        <f>LOOKUP(E90,'女表'!$D$2:$D$131,'女表'!$C$2:$C$131)</f>
        <v>0</v>
      </c>
      <c r="G90" s="45"/>
      <c r="H90" s="20">
        <f>LOOKUP(G90,'女表'!$J$2:$J$24,'女表'!$F$2:$F$24)</f>
        <v>0</v>
      </c>
      <c r="I90" s="21"/>
      <c r="J90" s="22"/>
      <c r="K90" s="23"/>
      <c r="L90" s="22"/>
      <c r="M90" s="41">
        <f t="shared" si="2"/>
        <v>0</v>
      </c>
      <c r="N90" s="22" t="str">
        <f t="shared" si="3"/>
        <v> </v>
      </c>
    </row>
    <row r="91" spans="1:14" ht="16.5" customHeight="1">
      <c r="A91" s="14"/>
      <c r="B91" s="15"/>
      <c r="C91" s="45"/>
      <c r="D91" s="34">
        <f>LOOKUP(C91,'女表'!$G$2:$G$24,'女表'!$F$2:$F$24)</f>
        <v>0</v>
      </c>
      <c r="E91" s="21"/>
      <c r="F91" s="18">
        <f>LOOKUP(E91,'女表'!$D$2:$D$131,'女表'!$C$2:$C$131)</f>
        <v>0</v>
      </c>
      <c r="G91" s="45"/>
      <c r="H91" s="20">
        <f>LOOKUP(G91,'女表'!$J$2:$J$24,'女表'!$F$2:$F$24)</f>
        <v>0</v>
      </c>
      <c r="I91" s="21"/>
      <c r="J91" s="22"/>
      <c r="K91" s="23"/>
      <c r="L91" s="22"/>
      <c r="M91" s="41">
        <f t="shared" si="2"/>
        <v>0</v>
      </c>
      <c r="N91" s="22" t="str">
        <f t="shared" si="3"/>
        <v> </v>
      </c>
    </row>
    <row r="92" spans="1:14" ht="16.5" customHeight="1">
      <c r="A92" s="14"/>
      <c r="B92" s="15"/>
      <c r="C92" s="45"/>
      <c r="D92" s="34">
        <f>LOOKUP(C92,'女表'!$G$2:$G$24,'女表'!$F$2:$F$24)</f>
        <v>0</v>
      </c>
      <c r="E92" s="21"/>
      <c r="F92" s="18">
        <f>LOOKUP(E92,'女表'!$D$2:$D$131,'女表'!$C$2:$C$131)</f>
        <v>0</v>
      </c>
      <c r="G92" s="45"/>
      <c r="H92" s="20">
        <f>LOOKUP(G92,'女表'!$J$2:$J$24,'女表'!$F$2:$F$24)</f>
        <v>0</v>
      </c>
      <c r="I92" s="21"/>
      <c r="J92" s="22"/>
      <c r="K92" s="23"/>
      <c r="L92" s="22"/>
      <c r="M92" s="41">
        <f t="shared" si="2"/>
        <v>0</v>
      </c>
      <c r="N92" s="22" t="str">
        <f t="shared" si="3"/>
        <v> </v>
      </c>
    </row>
    <row r="93" spans="1:14" ht="16.5" customHeight="1">
      <c r="A93" s="14"/>
      <c r="B93" s="15"/>
      <c r="C93" s="45"/>
      <c r="D93" s="34">
        <f>LOOKUP(C93,'女表'!$G$2:$G$24,'女表'!$F$2:$F$24)</f>
        <v>0</v>
      </c>
      <c r="E93" s="21"/>
      <c r="F93" s="18">
        <f>LOOKUP(E93,'女表'!$D$2:$D$131,'女表'!$C$2:$C$131)</f>
        <v>0</v>
      </c>
      <c r="G93" s="45"/>
      <c r="H93" s="20">
        <f>LOOKUP(G93,'女表'!$J$2:$J$24,'女表'!$F$2:$F$24)</f>
        <v>0</v>
      </c>
      <c r="I93" s="21"/>
      <c r="J93" s="22"/>
      <c r="K93" s="23"/>
      <c r="L93" s="22"/>
      <c r="M93" s="41">
        <f t="shared" si="2"/>
        <v>0</v>
      </c>
      <c r="N93" s="22" t="str">
        <f t="shared" si="3"/>
        <v> </v>
      </c>
    </row>
    <row r="94" spans="1:14" ht="16.5" customHeight="1">
      <c r="A94" s="14"/>
      <c r="B94" s="15"/>
      <c r="C94" s="45"/>
      <c r="D94" s="34">
        <f>LOOKUP(C94,'女表'!$G$2:$G$24,'女表'!$F$2:$F$24)</f>
        <v>0</v>
      </c>
      <c r="E94" s="21"/>
      <c r="F94" s="18">
        <f>LOOKUP(E94,'女表'!$D$2:$D$131,'女表'!$C$2:$C$131)</f>
        <v>0</v>
      </c>
      <c r="G94" s="45"/>
      <c r="H94" s="20">
        <f>LOOKUP(G94,'女表'!$J$2:$J$24,'女表'!$F$2:$F$24)</f>
        <v>0</v>
      </c>
      <c r="I94" s="21"/>
      <c r="J94" s="22"/>
      <c r="K94" s="23"/>
      <c r="L94" s="22"/>
      <c r="M94" s="41">
        <f t="shared" si="2"/>
        <v>0</v>
      </c>
      <c r="N94" s="22" t="str">
        <f t="shared" si="3"/>
        <v> </v>
      </c>
    </row>
    <row r="95" spans="1:14" ht="16.5" customHeight="1">
      <c r="A95" s="14"/>
      <c r="B95" s="15"/>
      <c r="C95" s="45"/>
      <c r="D95" s="34">
        <f>LOOKUP(C95,'女表'!$G$2:$G$24,'女表'!$F$2:$F$24)</f>
        <v>0</v>
      </c>
      <c r="E95" s="21"/>
      <c r="F95" s="18">
        <f>LOOKUP(E95,'女表'!$D$2:$D$131,'女表'!$C$2:$C$131)</f>
        <v>0</v>
      </c>
      <c r="G95" s="45"/>
      <c r="H95" s="20">
        <f>LOOKUP(G95,'女表'!$J$2:$J$24,'女表'!$F$2:$F$24)</f>
        <v>0</v>
      </c>
      <c r="I95" s="21"/>
      <c r="J95" s="22"/>
      <c r="K95" s="23"/>
      <c r="L95" s="22"/>
      <c r="M95" s="41">
        <f t="shared" si="2"/>
        <v>0</v>
      </c>
      <c r="N95" s="22" t="str">
        <f t="shared" si="3"/>
        <v> </v>
      </c>
    </row>
    <row r="96" spans="1:14" ht="16.5" customHeight="1">
      <c r="A96" s="14"/>
      <c r="B96" s="15"/>
      <c r="C96" s="45"/>
      <c r="D96" s="34">
        <f>LOOKUP(C96,'女表'!$G$2:$G$24,'女表'!$F$2:$F$24)</f>
        <v>0</v>
      </c>
      <c r="E96" s="21"/>
      <c r="F96" s="18">
        <f>LOOKUP(E96,'女表'!$D$2:$D$131,'女表'!$C$2:$C$131)</f>
        <v>0</v>
      </c>
      <c r="G96" s="45"/>
      <c r="H96" s="20">
        <f>LOOKUP(G96,'女表'!$J$2:$J$24,'女表'!$F$2:$F$24)</f>
        <v>0</v>
      </c>
      <c r="I96" s="21"/>
      <c r="J96" s="22"/>
      <c r="K96" s="23"/>
      <c r="L96" s="22"/>
      <c r="M96" s="41">
        <f t="shared" si="2"/>
        <v>0</v>
      </c>
      <c r="N96" s="22" t="str">
        <f t="shared" si="3"/>
        <v> </v>
      </c>
    </row>
    <row r="97" spans="1:14" ht="16.5" customHeight="1">
      <c r="A97" s="14"/>
      <c r="B97" s="15"/>
      <c r="C97" s="45"/>
      <c r="D97" s="34">
        <f>LOOKUP(C97,'女表'!$G$2:$G$24,'女表'!$F$2:$F$24)</f>
        <v>0</v>
      </c>
      <c r="E97" s="21"/>
      <c r="F97" s="18">
        <f>LOOKUP(E97,'女表'!$D$2:$D$131,'女表'!$C$2:$C$131)</f>
        <v>0</v>
      </c>
      <c r="G97" s="45"/>
      <c r="H97" s="20">
        <f>LOOKUP(G97,'女表'!$J$2:$J$24,'女表'!$F$2:$F$24)</f>
        <v>0</v>
      </c>
      <c r="I97" s="21"/>
      <c r="J97" s="22"/>
      <c r="K97" s="23"/>
      <c r="L97" s="22"/>
      <c r="M97" s="41">
        <f t="shared" si="2"/>
        <v>0</v>
      </c>
      <c r="N97" s="22" t="str">
        <f t="shared" si="3"/>
        <v> </v>
      </c>
    </row>
    <row r="98" spans="1:14" ht="16.5" customHeight="1">
      <c r="A98" s="14"/>
      <c r="B98" s="15"/>
      <c r="C98" s="45"/>
      <c r="D98" s="34">
        <f>LOOKUP(C98,'女表'!$G$2:$G$24,'女表'!$F$2:$F$24)</f>
        <v>0</v>
      </c>
      <c r="E98" s="21"/>
      <c r="F98" s="18">
        <f>LOOKUP(E98,'女表'!$D$2:$D$131,'女表'!$C$2:$C$131)</f>
        <v>0</v>
      </c>
      <c r="G98" s="45"/>
      <c r="H98" s="20">
        <f>LOOKUP(G98,'女表'!$J$2:$J$24,'女表'!$F$2:$F$24)</f>
        <v>0</v>
      </c>
      <c r="I98" s="21"/>
      <c r="J98" s="22"/>
      <c r="K98" s="23"/>
      <c r="L98" s="22"/>
      <c r="M98" s="41">
        <f t="shared" si="2"/>
        <v>0</v>
      </c>
      <c r="N98" s="22" t="str">
        <f t="shared" si="3"/>
        <v> </v>
      </c>
    </row>
    <row r="99" spans="1:14" ht="16.5" customHeight="1">
      <c r="A99" s="14"/>
      <c r="B99" s="15"/>
      <c r="C99" s="45"/>
      <c r="D99" s="34">
        <f>LOOKUP(C99,'女表'!$G$2:$G$24,'女表'!$F$2:$F$24)</f>
        <v>0</v>
      </c>
      <c r="E99" s="21"/>
      <c r="F99" s="18">
        <f>LOOKUP(E99,'女表'!$D$2:$D$131,'女表'!$C$2:$C$131)</f>
        <v>0</v>
      </c>
      <c r="G99" s="45"/>
      <c r="H99" s="20">
        <f>LOOKUP(G99,'女表'!$J$2:$J$24,'女表'!$F$2:$F$24)</f>
        <v>0</v>
      </c>
      <c r="I99" s="21"/>
      <c r="J99" s="22"/>
      <c r="K99" s="23"/>
      <c r="L99" s="22"/>
      <c r="M99" s="41">
        <f t="shared" si="2"/>
        <v>0</v>
      </c>
      <c r="N99" s="22" t="str">
        <f t="shared" si="3"/>
        <v> </v>
      </c>
    </row>
    <row r="100" spans="1:14" ht="16.5" customHeight="1">
      <c r="A100" s="14"/>
      <c r="B100" s="15"/>
      <c r="C100" s="45"/>
      <c r="D100" s="34">
        <f>LOOKUP(C100,'女表'!$G$2:$G$24,'女表'!$F$2:$F$24)</f>
        <v>0</v>
      </c>
      <c r="E100" s="21"/>
      <c r="F100" s="18">
        <f>LOOKUP(E100,'女表'!$D$2:$D$131,'女表'!$C$2:$C$131)</f>
        <v>0</v>
      </c>
      <c r="G100" s="45"/>
      <c r="H100" s="20">
        <f>LOOKUP(G100,'女表'!$J$2:$J$24,'女表'!$F$2:$F$24)</f>
        <v>0</v>
      </c>
      <c r="I100" s="21"/>
      <c r="J100" s="22"/>
      <c r="K100" s="23"/>
      <c r="L100" s="22"/>
      <c r="M100" s="41">
        <f t="shared" si="2"/>
        <v>0</v>
      </c>
      <c r="N100" s="22" t="str">
        <f t="shared" si="3"/>
        <v> </v>
      </c>
    </row>
    <row r="101" spans="1:14" ht="16.5" customHeight="1">
      <c r="A101" s="14"/>
      <c r="B101" s="15"/>
      <c r="C101" s="45"/>
      <c r="D101" s="34">
        <f>LOOKUP(C101,'女表'!$G$2:$G$24,'女表'!$F$2:$F$24)</f>
        <v>0</v>
      </c>
      <c r="E101" s="21"/>
      <c r="F101" s="18">
        <f>LOOKUP(E101,'女表'!$D$2:$D$131,'女表'!$C$2:$C$131)</f>
        <v>0</v>
      </c>
      <c r="G101" s="45"/>
      <c r="H101" s="20">
        <f>LOOKUP(G101,'女表'!$J$2:$J$24,'女表'!$F$2:$F$24)</f>
        <v>0</v>
      </c>
      <c r="I101" s="21"/>
      <c r="J101" s="22"/>
      <c r="K101" s="23"/>
      <c r="L101" s="22"/>
      <c r="M101" s="41">
        <f t="shared" si="2"/>
        <v>0</v>
      </c>
      <c r="N101" s="22" t="str">
        <f t="shared" si="3"/>
        <v> </v>
      </c>
    </row>
    <row r="102" spans="1:14" ht="16.5" customHeight="1">
      <c r="A102" s="14"/>
      <c r="B102" s="15"/>
      <c r="C102" s="45"/>
      <c r="D102" s="34">
        <f>LOOKUP(C102,'女表'!$G$2:$G$24,'女表'!$F$2:$F$24)</f>
        <v>0</v>
      </c>
      <c r="E102" s="21"/>
      <c r="F102" s="18">
        <f>LOOKUP(E102,'女表'!$D$2:$D$131,'女表'!$C$2:$C$131)</f>
        <v>0</v>
      </c>
      <c r="G102" s="45"/>
      <c r="H102" s="20">
        <f>LOOKUP(G102,'女表'!$J$2:$J$24,'女表'!$F$2:$F$24)</f>
        <v>0</v>
      </c>
      <c r="I102" s="21"/>
      <c r="J102" s="22"/>
      <c r="K102" s="23"/>
      <c r="L102" s="22"/>
      <c r="M102" s="41">
        <f t="shared" si="2"/>
        <v>0</v>
      </c>
      <c r="N102" s="22" t="str">
        <f t="shared" si="3"/>
        <v> </v>
      </c>
    </row>
    <row r="103" spans="1:14" ht="16.5" customHeight="1">
      <c r="A103" s="14"/>
      <c r="B103" s="15"/>
      <c r="C103" s="45"/>
      <c r="D103" s="34">
        <f>LOOKUP(C103,'女表'!$G$2:$G$24,'女表'!$F$2:$F$24)</f>
        <v>0</v>
      </c>
      <c r="E103" s="21"/>
      <c r="F103" s="18">
        <f>LOOKUP(E103,'女表'!$D$2:$D$131,'女表'!$C$2:$C$131)</f>
        <v>0</v>
      </c>
      <c r="G103" s="45"/>
      <c r="H103" s="20">
        <f>LOOKUP(G103,'女表'!$J$2:$J$24,'女表'!$F$2:$F$24)</f>
        <v>0</v>
      </c>
      <c r="I103" s="21"/>
      <c r="J103" s="22"/>
      <c r="K103" s="23"/>
      <c r="L103" s="22"/>
      <c r="M103" s="41">
        <f t="shared" si="2"/>
        <v>0</v>
      </c>
      <c r="N103" s="22" t="str">
        <f t="shared" si="3"/>
        <v> </v>
      </c>
    </row>
    <row r="104" spans="1:14" ht="16.5" customHeight="1">
      <c r="A104" s="14"/>
      <c r="B104" s="15"/>
      <c r="C104" s="45"/>
      <c r="D104" s="34">
        <f>LOOKUP(C104,'女表'!$G$2:$G$24,'女表'!$F$2:$F$24)</f>
        <v>0</v>
      </c>
      <c r="E104" s="21"/>
      <c r="F104" s="18">
        <f>LOOKUP(E104,'女表'!$D$2:$D$131,'女表'!$C$2:$C$131)</f>
        <v>0</v>
      </c>
      <c r="G104" s="45"/>
      <c r="H104" s="20">
        <f>LOOKUP(G104,'女表'!$J$2:$J$24,'女表'!$F$2:$F$24)</f>
        <v>0</v>
      </c>
      <c r="I104" s="21"/>
      <c r="J104" s="22"/>
      <c r="K104" s="23"/>
      <c r="L104" s="22"/>
      <c r="M104" s="41">
        <f t="shared" si="2"/>
        <v>0</v>
      </c>
      <c r="N104" s="22" t="str">
        <f t="shared" si="3"/>
        <v> </v>
      </c>
    </row>
    <row r="105" spans="1:14" ht="16.5" customHeight="1">
      <c r="A105" s="14"/>
      <c r="B105" s="15"/>
      <c r="C105" s="45"/>
      <c r="D105" s="34">
        <f>LOOKUP(C105,'女表'!$G$2:$G$24,'女表'!$F$2:$F$24)</f>
        <v>0</v>
      </c>
      <c r="E105" s="21"/>
      <c r="F105" s="18">
        <f>LOOKUP(E105,'女表'!$D$2:$D$131,'女表'!$C$2:$C$131)</f>
        <v>0</v>
      </c>
      <c r="G105" s="45"/>
      <c r="H105" s="20">
        <f>LOOKUP(G105,'女表'!$J$2:$J$24,'女表'!$F$2:$F$24)</f>
        <v>0</v>
      </c>
      <c r="I105" s="21"/>
      <c r="J105" s="22"/>
      <c r="K105" s="23"/>
      <c r="L105" s="22"/>
      <c r="M105" s="41">
        <f t="shared" si="2"/>
        <v>0</v>
      </c>
      <c r="N105" s="22" t="str">
        <f t="shared" si="3"/>
        <v> </v>
      </c>
    </row>
    <row r="106" spans="1:14" ht="16.5" customHeight="1">
      <c r="A106" s="14"/>
      <c r="B106" s="15"/>
      <c r="C106" s="45"/>
      <c r="D106" s="34">
        <f>LOOKUP(C106,'女表'!$G$2:$G$24,'女表'!$F$2:$F$24)</f>
        <v>0</v>
      </c>
      <c r="E106" s="21"/>
      <c r="F106" s="18">
        <f>LOOKUP(E106,'女表'!$D$2:$D$131,'女表'!$C$2:$C$131)</f>
        <v>0</v>
      </c>
      <c r="G106" s="45"/>
      <c r="H106" s="20">
        <f>LOOKUP(G106,'女表'!$J$2:$J$24,'女表'!$F$2:$F$24)</f>
        <v>0</v>
      </c>
      <c r="I106" s="21"/>
      <c r="J106" s="22"/>
      <c r="K106" s="23"/>
      <c r="L106" s="22"/>
      <c r="M106" s="41">
        <f t="shared" si="2"/>
        <v>0</v>
      </c>
      <c r="N106" s="22" t="str">
        <f t="shared" si="3"/>
        <v> </v>
      </c>
    </row>
    <row r="107" spans="1:14" ht="16.5" customHeight="1">
      <c r="A107" s="14"/>
      <c r="B107" s="15"/>
      <c r="C107" s="45"/>
      <c r="D107" s="34">
        <f>LOOKUP(C107,'女表'!$G$2:$G$24,'女表'!$F$2:$F$24)</f>
        <v>0</v>
      </c>
      <c r="E107" s="21"/>
      <c r="F107" s="18">
        <f>LOOKUP(E107,'女表'!$D$2:$D$131,'女表'!$C$2:$C$131)</f>
        <v>0</v>
      </c>
      <c r="G107" s="45"/>
      <c r="H107" s="20">
        <f>LOOKUP(G107,'女表'!$J$2:$J$24,'女表'!$F$2:$F$24)</f>
        <v>0</v>
      </c>
      <c r="I107" s="21"/>
      <c r="J107" s="22"/>
      <c r="K107" s="23"/>
      <c r="L107" s="22"/>
      <c r="M107" s="41">
        <f t="shared" si="2"/>
        <v>0</v>
      </c>
      <c r="N107" s="22" t="str">
        <f t="shared" si="3"/>
        <v> </v>
      </c>
    </row>
    <row r="108" spans="1:14" ht="16.5" customHeight="1">
      <c r="A108" s="14"/>
      <c r="B108" s="15"/>
      <c r="C108" s="45"/>
      <c r="D108" s="34">
        <f>LOOKUP(C108,'女表'!$G$2:$G$24,'女表'!$F$2:$F$24)</f>
        <v>0</v>
      </c>
      <c r="E108" s="21"/>
      <c r="F108" s="18">
        <f>LOOKUP(E108,'女表'!$D$2:$D$131,'女表'!$C$2:$C$131)</f>
        <v>0</v>
      </c>
      <c r="G108" s="45"/>
      <c r="H108" s="20">
        <f>LOOKUP(G108,'女表'!$J$2:$J$24,'女表'!$F$2:$F$24)</f>
        <v>0</v>
      </c>
      <c r="I108" s="21"/>
      <c r="J108" s="22"/>
      <c r="K108" s="23"/>
      <c r="L108" s="22"/>
      <c r="M108" s="41">
        <f t="shared" si="2"/>
        <v>0</v>
      </c>
      <c r="N108" s="22" t="str">
        <f t="shared" si="3"/>
        <v> </v>
      </c>
    </row>
    <row r="109" spans="1:14" ht="16.5" customHeight="1">
      <c r="A109" s="14"/>
      <c r="B109" s="15"/>
      <c r="C109" s="45"/>
      <c r="D109" s="34">
        <f>LOOKUP(C109,'女表'!$G$2:$G$24,'女表'!$F$2:$F$24)</f>
        <v>0</v>
      </c>
      <c r="E109" s="21"/>
      <c r="F109" s="18">
        <f>LOOKUP(E109,'女表'!$D$2:$D$131,'女表'!$C$2:$C$131)</f>
        <v>0</v>
      </c>
      <c r="G109" s="45"/>
      <c r="H109" s="20">
        <f>LOOKUP(G109,'女表'!$J$2:$J$24,'女表'!$F$2:$F$24)</f>
        <v>0</v>
      </c>
      <c r="I109" s="21"/>
      <c r="J109" s="22"/>
      <c r="K109" s="23"/>
      <c r="L109" s="22"/>
      <c r="M109" s="41">
        <f t="shared" si="2"/>
        <v>0</v>
      </c>
      <c r="N109" s="22" t="str">
        <f t="shared" si="3"/>
        <v> </v>
      </c>
    </row>
    <row r="110" spans="1:14" ht="16.5" customHeight="1">
      <c r="A110" s="14"/>
      <c r="B110" s="15"/>
      <c r="C110" s="45"/>
      <c r="D110" s="34">
        <f>LOOKUP(C110,'女表'!$G$2:$G$24,'女表'!$F$2:$F$24)</f>
        <v>0</v>
      </c>
      <c r="E110" s="21"/>
      <c r="F110" s="18">
        <f>LOOKUP(E110,'女表'!$D$2:$D$131,'女表'!$C$2:$C$131)</f>
        <v>0</v>
      </c>
      <c r="G110" s="45"/>
      <c r="H110" s="20">
        <f>LOOKUP(G110,'女表'!$J$2:$J$24,'女表'!$F$2:$F$24)</f>
        <v>0</v>
      </c>
      <c r="I110" s="21"/>
      <c r="J110" s="22"/>
      <c r="K110" s="23"/>
      <c r="L110" s="22"/>
      <c r="M110" s="41">
        <f t="shared" si="2"/>
        <v>0</v>
      </c>
      <c r="N110" s="22" t="str">
        <f t="shared" si="3"/>
        <v> </v>
      </c>
    </row>
    <row r="111" spans="1:14" ht="16.5" customHeight="1">
      <c r="A111" s="14"/>
      <c r="B111" s="15"/>
      <c r="C111" s="45"/>
      <c r="D111" s="34">
        <f>LOOKUP(C111,'女表'!$G$2:$G$24,'女表'!$F$2:$F$24)</f>
        <v>0</v>
      </c>
      <c r="E111" s="21"/>
      <c r="F111" s="18">
        <f>LOOKUP(E111,'女表'!$D$2:$D$131,'女表'!$C$2:$C$131)</f>
        <v>0</v>
      </c>
      <c r="G111" s="45"/>
      <c r="H111" s="20">
        <f>LOOKUP(G111,'女表'!$J$2:$J$24,'女表'!$F$2:$F$24)</f>
        <v>0</v>
      </c>
      <c r="I111" s="21"/>
      <c r="J111" s="22"/>
      <c r="K111" s="23"/>
      <c r="L111" s="22"/>
      <c r="M111" s="41">
        <f t="shared" si="2"/>
        <v>0</v>
      </c>
      <c r="N111" s="22" t="str">
        <f t="shared" si="3"/>
        <v> </v>
      </c>
    </row>
    <row r="112" spans="1:14" ht="16.5" customHeight="1">
      <c r="A112" s="14"/>
      <c r="B112" s="15"/>
      <c r="C112" s="45"/>
      <c r="D112" s="34">
        <f>LOOKUP(C112,'女表'!$G$2:$G$24,'女表'!$F$2:$F$24)</f>
        <v>0</v>
      </c>
      <c r="E112" s="21"/>
      <c r="F112" s="18">
        <f>LOOKUP(E112,'女表'!$D$2:$D$131,'女表'!$C$2:$C$131)</f>
        <v>0</v>
      </c>
      <c r="G112" s="45"/>
      <c r="H112" s="20">
        <f>LOOKUP(G112,'女表'!$J$2:$J$24,'女表'!$F$2:$F$24)</f>
        <v>0</v>
      </c>
      <c r="I112" s="21"/>
      <c r="J112" s="22"/>
      <c r="K112" s="23"/>
      <c r="L112" s="22"/>
      <c r="M112" s="41">
        <f t="shared" si="2"/>
        <v>0</v>
      </c>
      <c r="N112" s="22" t="str">
        <f t="shared" si="3"/>
        <v> </v>
      </c>
    </row>
    <row r="113" spans="1:14" ht="16.5" customHeight="1">
      <c r="A113" s="14"/>
      <c r="B113" s="15"/>
      <c r="C113" s="45"/>
      <c r="D113" s="34">
        <f>LOOKUP(C113,'女表'!$G$2:$G$24,'女表'!$F$2:$F$24)</f>
        <v>0</v>
      </c>
      <c r="E113" s="21"/>
      <c r="F113" s="18">
        <f>LOOKUP(E113,'女表'!$D$2:$D$131,'女表'!$C$2:$C$131)</f>
        <v>0</v>
      </c>
      <c r="G113" s="45"/>
      <c r="H113" s="20">
        <f>LOOKUP(G113,'女表'!$J$2:$J$24,'女表'!$F$2:$F$24)</f>
        <v>0</v>
      </c>
      <c r="I113" s="21"/>
      <c r="J113" s="22"/>
      <c r="K113" s="23"/>
      <c r="L113" s="22"/>
      <c r="M113" s="41">
        <f t="shared" si="2"/>
        <v>0</v>
      </c>
      <c r="N113" s="22" t="str">
        <f t="shared" si="3"/>
        <v> </v>
      </c>
    </row>
    <row r="114" spans="1:14" ht="16.5" customHeight="1">
      <c r="A114" s="14"/>
      <c r="B114" s="15"/>
      <c r="C114" s="45"/>
      <c r="D114" s="34">
        <f>LOOKUP(C114,'女表'!$G$2:$G$24,'女表'!$F$2:$F$24)</f>
        <v>0</v>
      </c>
      <c r="E114" s="21"/>
      <c r="F114" s="18">
        <f>LOOKUP(E114,'女表'!$D$2:$D$131,'女表'!$C$2:$C$131)</f>
        <v>0</v>
      </c>
      <c r="G114" s="45"/>
      <c r="H114" s="20">
        <f>LOOKUP(G114,'女表'!$J$2:$J$24,'女表'!$F$2:$F$24)</f>
        <v>0</v>
      </c>
      <c r="I114" s="21"/>
      <c r="J114" s="22"/>
      <c r="K114" s="23"/>
      <c r="L114" s="22"/>
      <c r="M114" s="41">
        <f t="shared" si="2"/>
        <v>0</v>
      </c>
      <c r="N114" s="22" t="str">
        <f t="shared" si="3"/>
        <v> </v>
      </c>
    </row>
    <row r="115" spans="1:14" ht="16.5" customHeight="1">
      <c r="A115" s="14"/>
      <c r="B115" s="15"/>
      <c r="C115" s="45"/>
      <c r="D115" s="34">
        <f>LOOKUP(C115,'女表'!$G$2:$G$24,'女表'!$F$2:$F$24)</f>
        <v>0</v>
      </c>
      <c r="E115" s="21"/>
      <c r="F115" s="18">
        <f>LOOKUP(E115,'女表'!$D$2:$D$131,'女表'!$C$2:$C$131)</f>
        <v>0</v>
      </c>
      <c r="G115" s="45"/>
      <c r="H115" s="20">
        <f>LOOKUP(G115,'女表'!$J$2:$J$24,'女表'!$F$2:$F$24)</f>
        <v>0</v>
      </c>
      <c r="I115" s="21"/>
      <c r="J115" s="22"/>
      <c r="K115" s="23"/>
      <c r="L115" s="22"/>
      <c r="M115" s="41">
        <f t="shared" si="2"/>
        <v>0</v>
      </c>
      <c r="N115" s="22" t="str">
        <f t="shared" si="3"/>
        <v> </v>
      </c>
    </row>
    <row r="116" spans="1:14" ht="16.5" customHeight="1">
      <c r="A116" s="14"/>
      <c r="B116" s="15"/>
      <c r="C116" s="45"/>
      <c r="D116" s="34">
        <f>LOOKUP(C116,'女表'!$G$2:$G$24,'女表'!$F$2:$F$24)</f>
        <v>0</v>
      </c>
      <c r="E116" s="21"/>
      <c r="F116" s="18">
        <f>LOOKUP(E116,'女表'!$D$2:$D$131,'女表'!$C$2:$C$131)</f>
        <v>0</v>
      </c>
      <c r="G116" s="45"/>
      <c r="H116" s="20">
        <f>LOOKUP(G116,'女表'!$J$2:$J$24,'女表'!$F$2:$F$24)</f>
        <v>0</v>
      </c>
      <c r="I116" s="21"/>
      <c r="J116" s="22"/>
      <c r="K116" s="23"/>
      <c r="L116" s="22"/>
      <c r="M116" s="41">
        <f t="shared" si="2"/>
        <v>0</v>
      </c>
      <c r="N116" s="22" t="str">
        <f t="shared" si="3"/>
        <v> </v>
      </c>
    </row>
    <row r="117" spans="1:14" ht="16.5" customHeight="1">
      <c r="A117" s="14"/>
      <c r="B117" s="15"/>
      <c r="C117" s="45"/>
      <c r="D117" s="34">
        <f>LOOKUP(C117,'女表'!$G$2:$G$24,'女表'!$F$2:$F$24)</f>
        <v>0</v>
      </c>
      <c r="E117" s="21"/>
      <c r="F117" s="18">
        <f>LOOKUP(E117,'女表'!$D$2:$D$131,'女表'!$C$2:$C$131)</f>
        <v>0</v>
      </c>
      <c r="G117" s="45"/>
      <c r="H117" s="20">
        <f>LOOKUP(G117,'女表'!$J$2:$J$24,'女表'!$F$2:$F$24)</f>
        <v>0</v>
      </c>
      <c r="I117" s="21"/>
      <c r="J117" s="22"/>
      <c r="K117" s="23"/>
      <c r="L117" s="22"/>
      <c r="M117" s="41">
        <f t="shared" si="2"/>
        <v>0</v>
      </c>
      <c r="N117" s="22" t="str">
        <f t="shared" si="3"/>
        <v> </v>
      </c>
    </row>
    <row r="118" spans="1:14" ht="16.5" customHeight="1">
      <c r="A118" s="14"/>
      <c r="B118" s="15"/>
      <c r="C118" s="45"/>
      <c r="D118" s="34">
        <f>LOOKUP(C118,'女表'!$G$2:$G$24,'女表'!$F$2:$F$24)</f>
        <v>0</v>
      </c>
      <c r="E118" s="21"/>
      <c r="F118" s="18">
        <f>LOOKUP(E118,'女表'!$D$2:$D$131,'女表'!$C$2:$C$131)</f>
        <v>0</v>
      </c>
      <c r="G118" s="45"/>
      <c r="H118" s="20">
        <f>LOOKUP(G118,'女表'!$J$2:$J$24,'女表'!$F$2:$F$24)</f>
        <v>0</v>
      </c>
      <c r="I118" s="21"/>
      <c r="J118" s="22"/>
      <c r="K118" s="23"/>
      <c r="L118" s="22"/>
      <c r="M118" s="41">
        <f t="shared" si="2"/>
        <v>0</v>
      </c>
      <c r="N118" s="22" t="str">
        <f t="shared" si="3"/>
        <v> </v>
      </c>
    </row>
    <row r="119" spans="1:14" ht="16.5" customHeight="1">
      <c r="A119" s="14"/>
      <c r="B119" s="15"/>
      <c r="C119" s="45"/>
      <c r="D119" s="34">
        <f>LOOKUP(C119,'女表'!$G$2:$G$24,'女表'!$F$2:$F$24)</f>
        <v>0</v>
      </c>
      <c r="E119" s="21"/>
      <c r="F119" s="18">
        <f>LOOKUP(E119,'女表'!$D$2:$D$131,'女表'!$C$2:$C$131)</f>
        <v>0</v>
      </c>
      <c r="G119" s="45"/>
      <c r="H119" s="20">
        <f>LOOKUP(G119,'女表'!$J$2:$J$24,'女表'!$F$2:$F$24)</f>
        <v>0</v>
      </c>
      <c r="I119" s="21"/>
      <c r="J119" s="22"/>
      <c r="K119" s="23"/>
      <c r="L119" s="22"/>
      <c r="M119" s="41">
        <f t="shared" si="2"/>
        <v>0</v>
      </c>
      <c r="N119" s="22" t="str">
        <f t="shared" si="3"/>
        <v> </v>
      </c>
    </row>
    <row r="120" spans="1:14" ht="16.5" customHeight="1">
      <c r="A120" s="14"/>
      <c r="B120" s="15"/>
      <c r="C120" s="45"/>
      <c r="D120" s="34">
        <f>LOOKUP(C120,'女表'!$G$2:$G$24,'女表'!$F$2:$F$24)</f>
        <v>0</v>
      </c>
      <c r="E120" s="21"/>
      <c r="F120" s="18">
        <f>LOOKUP(E120,'女表'!$D$2:$D$131,'女表'!$C$2:$C$131)</f>
        <v>0</v>
      </c>
      <c r="G120" s="45"/>
      <c r="H120" s="20">
        <f>LOOKUP(G120,'女表'!$J$2:$J$24,'女表'!$F$2:$F$24)</f>
        <v>0</v>
      </c>
      <c r="I120" s="21"/>
      <c r="J120" s="22"/>
      <c r="K120" s="23"/>
      <c r="L120" s="22"/>
      <c r="M120" s="41">
        <f t="shared" si="2"/>
        <v>0</v>
      </c>
      <c r="N120" s="22" t="str">
        <f t="shared" si="3"/>
        <v> </v>
      </c>
    </row>
    <row r="121" spans="1:14" ht="16.5" customHeight="1">
      <c r="A121" s="14"/>
      <c r="B121" s="15"/>
      <c r="C121" s="45"/>
      <c r="D121" s="34">
        <f>LOOKUP(C121,'女表'!$G$2:$G$24,'女表'!$F$2:$F$24)</f>
        <v>0</v>
      </c>
      <c r="E121" s="21"/>
      <c r="F121" s="18">
        <f>LOOKUP(E121,'女表'!$D$2:$D$131,'女表'!$C$2:$C$131)</f>
        <v>0</v>
      </c>
      <c r="G121" s="45"/>
      <c r="H121" s="20">
        <f>LOOKUP(G121,'女表'!$J$2:$J$24,'女表'!$F$2:$F$24)</f>
        <v>0</v>
      </c>
      <c r="I121" s="21"/>
      <c r="J121" s="22"/>
      <c r="K121" s="23"/>
      <c r="L121" s="22"/>
      <c r="M121" s="41">
        <f t="shared" si="2"/>
        <v>0</v>
      </c>
      <c r="N121" s="22" t="str">
        <f t="shared" si="3"/>
        <v> </v>
      </c>
    </row>
    <row r="122" spans="1:14" ht="16.5" customHeight="1">
      <c r="A122" s="14"/>
      <c r="B122" s="15"/>
      <c r="C122" s="45"/>
      <c r="D122" s="34">
        <f>LOOKUP(C122,'女表'!$G$2:$G$24,'女表'!$F$2:$F$24)</f>
        <v>0</v>
      </c>
      <c r="E122" s="21"/>
      <c r="F122" s="18">
        <f>LOOKUP(E122,'女表'!$D$2:$D$131,'女表'!$C$2:$C$131)</f>
        <v>0</v>
      </c>
      <c r="G122" s="45"/>
      <c r="H122" s="20">
        <f>LOOKUP(G122,'女表'!$J$2:$J$24,'女表'!$F$2:$F$24)</f>
        <v>0</v>
      </c>
      <c r="I122" s="21"/>
      <c r="J122" s="22"/>
      <c r="K122" s="23"/>
      <c r="L122" s="22"/>
      <c r="M122" s="41">
        <f t="shared" si="2"/>
        <v>0</v>
      </c>
      <c r="N122" s="22" t="str">
        <f t="shared" si="3"/>
        <v> </v>
      </c>
    </row>
    <row r="123" spans="1:14" ht="16.5" customHeight="1">
      <c r="A123" s="14"/>
      <c r="B123" s="15"/>
      <c r="C123" s="45"/>
      <c r="D123" s="34">
        <f>LOOKUP(C123,'女表'!$G$2:$G$24,'女表'!$F$2:$F$24)</f>
        <v>0</v>
      </c>
      <c r="E123" s="21"/>
      <c r="F123" s="18">
        <f>LOOKUP(E123,'女表'!$D$2:$D$131,'女表'!$C$2:$C$131)</f>
        <v>0</v>
      </c>
      <c r="G123" s="45"/>
      <c r="H123" s="20">
        <f>LOOKUP(G123,'女表'!$J$2:$J$24,'女表'!$F$2:$F$24)</f>
        <v>0</v>
      </c>
      <c r="I123" s="21"/>
      <c r="J123" s="22"/>
      <c r="K123" s="23"/>
      <c r="L123" s="22"/>
      <c r="M123" s="41">
        <f t="shared" si="2"/>
        <v>0</v>
      </c>
      <c r="N123" s="22" t="str">
        <f t="shared" si="3"/>
        <v> </v>
      </c>
    </row>
    <row r="124" spans="1:14" ht="16.5" customHeight="1">
      <c r="A124" s="14"/>
      <c r="B124" s="15"/>
      <c r="C124" s="45"/>
      <c r="D124" s="34">
        <f>LOOKUP(C124,'女表'!$G$2:$G$24,'女表'!$F$2:$F$24)</f>
        <v>0</v>
      </c>
      <c r="E124" s="21"/>
      <c r="F124" s="18">
        <f>LOOKUP(E124,'女表'!$D$2:$D$131,'女表'!$C$2:$C$131)</f>
        <v>0</v>
      </c>
      <c r="G124" s="45"/>
      <c r="H124" s="20">
        <f>LOOKUP(G124,'女表'!$J$2:$J$24,'女表'!$F$2:$F$24)</f>
        <v>0</v>
      </c>
      <c r="I124" s="21"/>
      <c r="J124" s="22"/>
      <c r="K124" s="23"/>
      <c r="L124" s="22"/>
      <c r="M124" s="41">
        <f t="shared" si="2"/>
        <v>0</v>
      </c>
      <c r="N124" s="22" t="str">
        <f t="shared" si="3"/>
        <v> </v>
      </c>
    </row>
    <row r="125" spans="1:14" ht="16.5" customHeight="1">
      <c r="A125" s="14"/>
      <c r="B125" s="15"/>
      <c r="C125" s="45"/>
      <c r="D125" s="34">
        <f>LOOKUP(C125,'女表'!$G$2:$G$24,'女表'!$F$2:$F$24)</f>
        <v>0</v>
      </c>
      <c r="E125" s="21"/>
      <c r="F125" s="18">
        <f>LOOKUP(E125,'女表'!$D$2:$D$131,'女表'!$C$2:$C$131)</f>
        <v>0</v>
      </c>
      <c r="G125" s="45"/>
      <c r="H125" s="20">
        <f>LOOKUP(G125,'女表'!$J$2:$J$24,'女表'!$F$2:$F$24)</f>
        <v>0</v>
      </c>
      <c r="I125" s="21"/>
      <c r="J125" s="22"/>
      <c r="K125" s="23"/>
      <c r="L125" s="22"/>
      <c r="M125" s="41">
        <f t="shared" si="2"/>
        <v>0</v>
      </c>
      <c r="N125" s="22" t="str">
        <f t="shared" si="3"/>
        <v> </v>
      </c>
    </row>
    <row r="126" spans="1:14" ht="16.5" customHeight="1">
      <c r="A126" s="14"/>
      <c r="B126" s="15"/>
      <c r="C126" s="45"/>
      <c r="D126" s="34">
        <f>LOOKUP(C126,'女表'!$G$2:$G$24,'女表'!$F$2:$F$24)</f>
        <v>0</v>
      </c>
      <c r="E126" s="21"/>
      <c r="F126" s="18">
        <f>LOOKUP(E126,'女表'!$D$2:$D$131,'女表'!$C$2:$C$131)</f>
        <v>0</v>
      </c>
      <c r="G126" s="45"/>
      <c r="H126" s="20">
        <f>LOOKUP(G126,'女表'!$J$2:$J$24,'女表'!$F$2:$F$24)</f>
        <v>0</v>
      </c>
      <c r="I126" s="21"/>
      <c r="J126" s="22"/>
      <c r="K126" s="23"/>
      <c r="L126" s="22"/>
      <c r="M126" s="41">
        <f t="shared" si="2"/>
        <v>0</v>
      </c>
      <c r="N126" s="22" t="str">
        <f t="shared" si="3"/>
        <v> </v>
      </c>
    </row>
    <row r="127" spans="1:14" ht="16.5" customHeight="1">
      <c r="A127" s="14"/>
      <c r="B127" s="15"/>
      <c r="C127" s="45"/>
      <c r="D127" s="34">
        <f>LOOKUP(C127,'女表'!$G$2:$G$24,'女表'!$F$2:$F$24)</f>
        <v>0</v>
      </c>
      <c r="E127" s="21"/>
      <c r="F127" s="18">
        <f>LOOKUP(E127,'女表'!$D$2:$D$131,'女表'!$C$2:$C$131)</f>
        <v>0</v>
      </c>
      <c r="G127" s="45"/>
      <c r="H127" s="20">
        <f>LOOKUP(G127,'女表'!$J$2:$J$24,'女表'!$F$2:$F$24)</f>
        <v>0</v>
      </c>
      <c r="I127" s="21"/>
      <c r="J127" s="22"/>
      <c r="K127" s="23"/>
      <c r="L127" s="22"/>
      <c r="M127" s="41">
        <f t="shared" si="2"/>
        <v>0</v>
      </c>
      <c r="N127" s="22" t="str">
        <f t="shared" si="3"/>
        <v> </v>
      </c>
    </row>
    <row r="128" spans="1:14" ht="16.5" customHeight="1">
      <c r="A128" s="14"/>
      <c r="B128" s="15"/>
      <c r="C128" s="45"/>
      <c r="D128" s="34">
        <f>LOOKUP(C128,'女表'!$G$2:$G$24,'女表'!$F$2:$F$24)</f>
        <v>0</v>
      </c>
      <c r="E128" s="21"/>
      <c r="F128" s="18">
        <f>LOOKUP(E128,'女表'!$D$2:$D$131,'女表'!$C$2:$C$131)</f>
        <v>0</v>
      </c>
      <c r="G128" s="45"/>
      <c r="H128" s="20">
        <f>LOOKUP(G128,'女表'!$J$2:$J$24,'女表'!$F$2:$F$24)</f>
        <v>0</v>
      </c>
      <c r="I128" s="21"/>
      <c r="J128" s="22"/>
      <c r="K128" s="23"/>
      <c r="L128" s="22"/>
      <c r="M128" s="41">
        <f t="shared" si="2"/>
        <v>0</v>
      </c>
      <c r="N128" s="22" t="str">
        <f t="shared" si="3"/>
        <v> </v>
      </c>
    </row>
    <row r="129" spans="1:14" ht="16.5" customHeight="1">
      <c r="A129" s="14"/>
      <c r="B129" s="15"/>
      <c r="C129" s="45"/>
      <c r="D129" s="34">
        <f>LOOKUP(C129,'女表'!$G$2:$G$24,'女表'!$F$2:$F$24)</f>
        <v>0</v>
      </c>
      <c r="E129" s="21"/>
      <c r="F129" s="18">
        <f>LOOKUP(E129,'女表'!$D$2:$D$131,'女表'!$C$2:$C$131)</f>
        <v>0</v>
      </c>
      <c r="G129" s="45"/>
      <c r="H129" s="20">
        <f>LOOKUP(G129,'女表'!$J$2:$J$24,'女表'!$F$2:$F$24)</f>
        <v>0</v>
      </c>
      <c r="I129" s="21"/>
      <c r="J129" s="22"/>
      <c r="K129" s="23"/>
      <c r="L129" s="22"/>
      <c r="M129" s="41">
        <f t="shared" si="2"/>
        <v>0</v>
      </c>
      <c r="N129" s="22" t="str">
        <f t="shared" si="3"/>
        <v> </v>
      </c>
    </row>
    <row r="130" spans="1:14" ht="16.5" customHeight="1">
      <c r="A130" s="14"/>
      <c r="B130" s="15"/>
      <c r="C130" s="45"/>
      <c r="D130" s="34">
        <f>LOOKUP(C130,'女表'!$G$2:$G$24,'女表'!$F$2:$F$24)</f>
        <v>0</v>
      </c>
      <c r="E130" s="21"/>
      <c r="F130" s="18">
        <f>LOOKUP(E130,'女表'!$D$2:$D$131,'女表'!$C$2:$C$131)</f>
        <v>0</v>
      </c>
      <c r="G130" s="45"/>
      <c r="H130" s="20">
        <f>LOOKUP(G130,'女表'!$J$2:$J$24,'女表'!$F$2:$F$24)</f>
        <v>0</v>
      </c>
      <c r="I130" s="21"/>
      <c r="J130" s="22"/>
      <c r="K130" s="23"/>
      <c r="L130" s="22"/>
      <c r="M130" s="41">
        <f t="shared" si="2"/>
        <v>0</v>
      </c>
      <c r="N130" s="22" t="str">
        <f t="shared" si="3"/>
        <v> </v>
      </c>
    </row>
    <row r="131" spans="1:14" ht="16.5" customHeight="1">
      <c r="A131" s="14"/>
      <c r="B131" s="15"/>
      <c r="C131" s="45"/>
      <c r="D131" s="34">
        <f>LOOKUP(C131,'女表'!$G$2:$G$24,'女表'!$F$2:$F$24)</f>
        <v>0</v>
      </c>
      <c r="E131" s="21"/>
      <c r="F131" s="18">
        <f>LOOKUP(E131,'女表'!$D$2:$D$131,'女表'!$C$2:$C$131)</f>
        <v>0</v>
      </c>
      <c r="G131" s="45"/>
      <c r="H131" s="20">
        <f>LOOKUP(G131,'女表'!$J$2:$J$24,'女表'!$F$2:$F$24)</f>
        <v>0</v>
      </c>
      <c r="I131" s="21"/>
      <c r="J131" s="22"/>
      <c r="K131" s="23"/>
      <c r="L131" s="22"/>
      <c r="M131" s="41">
        <f t="shared" si="2"/>
        <v>0</v>
      </c>
      <c r="N131" s="22" t="str">
        <f t="shared" si="3"/>
        <v> </v>
      </c>
    </row>
    <row r="132" spans="1:14" ht="16.5" customHeight="1">
      <c r="A132" s="14"/>
      <c r="B132" s="15"/>
      <c r="C132" s="45"/>
      <c r="D132" s="34">
        <f>LOOKUP(C132,'女表'!$G$2:$G$24,'女表'!$F$2:$F$24)</f>
        <v>0</v>
      </c>
      <c r="E132" s="21"/>
      <c r="F132" s="18">
        <f>LOOKUP(E132,'女表'!$D$2:$D$131,'女表'!$C$2:$C$131)</f>
        <v>0</v>
      </c>
      <c r="G132" s="45"/>
      <c r="H132" s="20">
        <f>LOOKUP(G132,'女表'!$J$2:$J$24,'女表'!$F$2:$F$24)</f>
        <v>0</v>
      </c>
      <c r="I132" s="21"/>
      <c r="J132" s="22"/>
      <c r="K132" s="23"/>
      <c r="L132" s="22"/>
      <c r="M132" s="41">
        <f t="shared" si="2"/>
        <v>0</v>
      </c>
      <c r="N132" s="22" t="str">
        <f t="shared" si="3"/>
        <v> </v>
      </c>
    </row>
    <row r="133" spans="1:14" ht="16.5" customHeight="1">
      <c r="A133" s="14"/>
      <c r="B133" s="15"/>
      <c r="C133" s="45"/>
      <c r="D133" s="34">
        <f>LOOKUP(C133,'女表'!$G$2:$G$24,'女表'!$F$2:$F$24)</f>
        <v>0</v>
      </c>
      <c r="E133" s="21"/>
      <c r="F133" s="18">
        <f>LOOKUP(E133,'女表'!$D$2:$D$131,'女表'!$C$2:$C$131)</f>
        <v>0</v>
      </c>
      <c r="G133" s="45"/>
      <c r="H133" s="20">
        <f>LOOKUP(G133,'女表'!$J$2:$J$24,'女表'!$F$2:$F$24)</f>
        <v>0</v>
      </c>
      <c r="I133" s="21"/>
      <c r="J133" s="22"/>
      <c r="K133" s="23"/>
      <c r="L133" s="22"/>
      <c r="M133" s="41">
        <f t="shared" si="2"/>
        <v>0</v>
      </c>
      <c r="N133" s="22" t="str">
        <f t="shared" si="3"/>
        <v> </v>
      </c>
    </row>
    <row r="134" spans="1:14" ht="16.5" customHeight="1">
      <c r="A134" s="14"/>
      <c r="B134" s="15"/>
      <c r="C134" s="45"/>
      <c r="D134" s="34">
        <f>LOOKUP(C134,'女表'!$G$2:$G$24,'女表'!$F$2:$F$24)</f>
        <v>0</v>
      </c>
      <c r="E134" s="21"/>
      <c r="F134" s="18">
        <f>LOOKUP(E134,'女表'!$D$2:$D$131,'女表'!$C$2:$C$131)</f>
        <v>0</v>
      </c>
      <c r="G134" s="45"/>
      <c r="H134" s="20">
        <f>LOOKUP(G134,'女表'!$J$2:$J$24,'女表'!$F$2:$F$24)</f>
        <v>0</v>
      </c>
      <c r="I134" s="21"/>
      <c r="J134" s="22"/>
      <c r="K134" s="23"/>
      <c r="L134" s="22"/>
      <c r="M134" s="41">
        <f t="shared" si="2"/>
        <v>0</v>
      </c>
      <c r="N134" s="22" t="str">
        <f t="shared" si="3"/>
        <v> </v>
      </c>
    </row>
    <row r="135" spans="1:14" ht="16.5" customHeight="1">
      <c r="A135" s="14"/>
      <c r="B135" s="15"/>
      <c r="C135" s="45"/>
      <c r="D135" s="34">
        <f>LOOKUP(C135,'女表'!$G$2:$G$24,'女表'!$F$2:$F$24)</f>
        <v>0</v>
      </c>
      <c r="E135" s="21"/>
      <c r="F135" s="18">
        <f>LOOKUP(E135,'女表'!$D$2:$D$131,'女表'!$C$2:$C$131)</f>
        <v>0</v>
      </c>
      <c r="G135" s="45"/>
      <c r="H135" s="20">
        <f>LOOKUP(G135,'女表'!$J$2:$J$24,'女表'!$F$2:$F$24)</f>
        <v>0</v>
      </c>
      <c r="I135" s="21"/>
      <c r="J135" s="22"/>
      <c r="K135" s="23"/>
      <c r="L135" s="22"/>
      <c r="M135" s="41">
        <f t="shared" si="2"/>
        <v>0</v>
      </c>
      <c r="N135" s="22" t="str">
        <f t="shared" si="3"/>
        <v> </v>
      </c>
    </row>
    <row r="136" spans="1:14" ht="16.5" customHeight="1">
      <c r="A136" s="14"/>
      <c r="B136" s="15"/>
      <c r="C136" s="45"/>
      <c r="D136" s="34">
        <f>LOOKUP(C136,'女表'!$G$2:$G$24,'女表'!$F$2:$F$24)</f>
        <v>0</v>
      </c>
      <c r="E136" s="21"/>
      <c r="F136" s="18">
        <f>LOOKUP(E136,'女表'!$D$2:$D$131,'女表'!$C$2:$C$131)</f>
        <v>0</v>
      </c>
      <c r="G136" s="45"/>
      <c r="H136" s="20">
        <f>LOOKUP(G136,'女表'!$J$2:$J$24,'女表'!$F$2:$F$24)</f>
        <v>0</v>
      </c>
      <c r="I136" s="21"/>
      <c r="J136" s="22"/>
      <c r="K136" s="23"/>
      <c r="L136" s="22"/>
      <c r="M136" s="41">
        <f t="shared" si="2"/>
        <v>0</v>
      </c>
      <c r="N136" s="22" t="str">
        <f t="shared" si="3"/>
        <v> </v>
      </c>
    </row>
    <row r="137" spans="1:14" ht="16.5" customHeight="1">
      <c r="A137" s="14"/>
      <c r="B137" s="15"/>
      <c r="C137" s="45"/>
      <c r="D137" s="34">
        <f>LOOKUP(C137,'女表'!$G$2:$G$24,'女表'!$F$2:$F$24)</f>
        <v>0</v>
      </c>
      <c r="E137" s="21"/>
      <c r="F137" s="18">
        <f>LOOKUP(E137,'女表'!$D$2:$D$131,'女表'!$C$2:$C$131)</f>
        <v>0</v>
      </c>
      <c r="G137" s="45"/>
      <c r="H137" s="20">
        <f>LOOKUP(G137,'女表'!$J$2:$J$24,'女表'!$F$2:$F$24)</f>
        <v>0</v>
      </c>
      <c r="I137" s="21"/>
      <c r="J137" s="22"/>
      <c r="K137" s="23"/>
      <c r="L137" s="22"/>
      <c r="M137" s="41">
        <f t="shared" si="2"/>
        <v>0</v>
      </c>
      <c r="N137" s="22" t="str">
        <f t="shared" si="3"/>
        <v> </v>
      </c>
    </row>
    <row r="138" spans="1:14" ht="16.5" customHeight="1">
      <c r="A138" s="14"/>
      <c r="B138" s="15"/>
      <c r="C138" s="45"/>
      <c r="D138" s="34">
        <f>LOOKUP(C138,'女表'!$G$2:$G$24,'女表'!$F$2:$F$24)</f>
        <v>0</v>
      </c>
      <c r="E138" s="21"/>
      <c r="F138" s="18">
        <f>LOOKUP(E138,'女表'!$D$2:$D$131,'女表'!$C$2:$C$131)</f>
        <v>0</v>
      </c>
      <c r="G138" s="45"/>
      <c r="H138" s="20">
        <f>LOOKUP(G138,'女表'!$J$2:$J$24,'女表'!$F$2:$F$24)</f>
        <v>0</v>
      </c>
      <c r="I138" s="21"/>
      <c r="J138" s="22"/>
      <c r="K138" s="23"/>
      <c r="L138" s="22"/>
      <c r="M138" s="41">
        <f t="shared" si="2"/>
        <v>0</v>
      </c>
      <c r="N138" s="22" t="str">
        <f t="shared" si="3"/>
        <v> </v>
      </c>
    </row>
    <row r="139" spans="1:14" ht="16.5" customHeight="1">
      <c r="A139" s="14"/>
      <c r="B139" s="15"/>
      <c r="C139" s="45"/>
      <c r="D139" s="34">
        <f>LOOKUP(C139,'女表'!$G$2:$G$24,'女表'!$F$2:$F$24)</f>
        <v>0</v>
      </c>
      <c r="E139" s="21"/>
      <c r="F139" s="18">
        <f>LOOKUP(E139,'女表'!$D$2:$D$131,'女表'!$C$2:$C$131)</f>
        <v>0</v>
      </c>
      <c r="G139" s="45"/>
      <c r="H139" s="20">
        <f>LOOKUP(G139,'女表'!$J$2:$J$24,'女表'!$F$2:$F$24)</f>
        <v>0</v>
      </c>
      <c r="I139" s="21"/>
      <c r="J139" s="22"/>
      <c r="K139" s="23"/>
      <c r="L139" s="22"/>
      <c r="M139" s="41">
        <f t="shared" si="2"/>
        <v>0</v>
      </c>
      <c r="N139" s="22" t="str">
        <f t="shared" si="3"/>
        <v> </v>
      </c>
    </row>
    <row r="140" spans="1:14" ht="16.5" customHeight="1">
      <c r="A140" s="14"/>
      <c r="B140" s="15"/>
      <c r="C140" s="45"/>
      <c r="D140" s="34">
        <f>LOOKUP(C140,'女表'!$G$2:$G$24,'女表'!$F$2:$F$24)</f>
        <v>0</v>
      </c>
      <c r="E140" s="21"/>
      <c r="F140" s="18">
        <f>LOOKUP(E140,'女表'!$D$2:$D$131,'女表'!$C$2:$C$131)</f>
        <v>0</v>
      </c>
      <c r="G140" s="45"/>
      <c r="H140" s="20">
        <f>LOOKUP(G140,'女表'!$J$2:$J$24,'女表'!$F$2:$F$24)</f>
        <v>0</v>
      </c>
      <c r="I140" s="21"/>
      <c r="J140" s="22"/>
      <c r="K140" s="23"/>
      <c r="L140" s="22"/>
      <c r="M140" s="41">
        <f aca="true" t="shared" si="4" ref="M140:M203">D140+F140+H140+I140+J140+K140+L140</f>
        <v>0</v>
      </c>
      <c r="N140" s="22" t="str">
        <f aca="true" t="shared" si="5" ref="N140:N203">IF(M140&gt;100,"无效",IF(M140&gt;=90,"优秀",IF(M140&gt;=80,"良好",IF(M140&gt;=70,"中",IF(M140&gt;=60,"及格",IF(M140&gt;0,"不及格"," "))))))</f>
        <v> </v>
      </c>
    </row>
    <row r="141" spans="1:14" ht="16.5" customHeight="1">
      <c r="A141" s="14"/>
      <c r="B141" s="15"/>
      <c r="C141" s="45"/>
      <c r="D141" s="34">
        <f>LOOKUP(C141,'女表'!$G$2:$G$24,'女表'!$F$2:$F$24)</f>
        <v>0</v>
      </c>
      <c r="E141" s="21"/>
      <c r="F141" s="18">
        <f>LOOKUP(E141,'女表'!$D$2:$D$131,'女表'!$C$2:$C$131)</f>
        <v>0</v>
      </c>
      <c r="G141" s="45"/>
      <c r="H141" s="20">
        <f>LOOKUP(G141,'女表'!$J$2:$J$24,'女表'!$F$2:$F$24)</f>
        <v>0</v>
      </c>
      <c r="I141" s="21"/>
      <c r="J141" s="22"/>
      <c r="K141" s="23"/>
      <c r="L141" s="22"/>
      <c r="M141" s="41">
        <f t="shared" si="4"/>
        <v>0</v>
      </c>
      <c r="N141" s="22" t="str">
        <f t="shared" si="5"/>
        <v> </v>
      </c>
    </row>
    <row r="142" spans="1:14" ht="16.5" customHeight="1">
      <c r="A142" s="14"/>
      <c r="B142" s="15"/>
      <c r="C142" s="45"/>
      <c r="D142" s="34">
        <f>LOOKUP(C142,'女表'!$G$2:$G$24,'女表'!$F$2:$F$24)</f>
        <v>0</v>
      </c>
      <c r="E142" s="21"/>
      <c r="F142" s="18">
        <f>LOOKUP(E142,'女表'!$D$2:$D$131,'女表'!$C$2:$C$131)</f>
        <v>0</v>
      </c>
      <c r="G142" s="45"/>
      <c r="H142" s="20">
        <f>LOOKUP(G142,'女表'!$J$2:$J$24,'女表'!$F$2:$F$24)</f>
        <v>0</v>
      </c>
      <c r="I142" s="21"/>
      <c r="J142" s="22"/>
      <c r="K142" s="23"/>
      <c r="L142" s="22"/>
      <c r="M142" s="41">
        <f t="shared" si="4"/>
        <v>0</v>
      </c>
      <c r="N142" s="22" t="str">
        <f t="shared" si="5"/>
        <v> </v>
      </c>
    </row>
    <row r="143" spans="1:14" ht="16.5" customHeight="1">
      <c r="A143" s="14"/>
      <c r="B143" s="15"/>
      <c r="C143" s="45"/>
      <c r="D143" s="34">
        <f>LOOKUP(C143,'女表'!$G$2:$G$24,'女表'!$F$2:$F$24)</f>
        <v>0</v>
      </c>
      <c r="E143" s="21"/>
      <c r="F143" s="18">
        <f>LOOKUP(E143,'女表'!$D$2:$D$131,'女表'!$C$2:$C$131)</f>
        <v>0</v>
      </c>
      <c r="G143" s="45"/>
      <c r="H143" s="20">
        <f>LOOKUP(G143,'女表'!$J$2:$J$24,'女表'!$F$2:$F$24)</f>
        <v>0</v>
      </c>
      <c r="I143" s="21"/>
      <c r="J143" s="22"/>
      <c r="K143" s="23"/>
      <c r="L143" s="22"/>
      <c r="M143" s="41">
        <f t="shared" si="4"/>
        <v>0</v>
      </c>
      <c r="N143" s="22" t="str">
        <f t="shared" si="5"/>
        <v> </v>
      </c>
    </row>
    <row r="144" spans="1:14" ht="16.5" customHeight="1">
      <c r="A144" s="14"/>
      <c r="B144" s="15"/>
      <c r="C144" s="45"/>
      <c r="D144" s="34">
        <f>LOOKUP(C144,'女表'!$G$2:$G$24,'女表'!$F$2:$F$24)</f>
        <v>0</v>
      </c>
      <c r="E144" s="21"/>
      <c r="F144" s="18">
        <f>LOOKUP(E144,'女表'!$D$2:$D$131,'女表'!$C$2:$C$131)</f>
        <v>0</v>
      </c>
      <c r="G144" s="45"/>
      <c r="H144" s="20">
        <f>LOOKUP(G144,'女表'!$J$2:$J$24,'女表'!$F$2:$F$24)</f>
        <v>0</v>
      </c>
      <c r="I144" s="21"/>
      <c r="J144" s="22"/>
      <c r="K144" s="23"/>
      <c r="L144" s="22"/>
      <c r="M144" s="41">
        <f t="shared" si="4"/>
        <v>0</v>
      </c>
      <c r="N144" s="22" t="str">
        <f t="shared" si="5"/>
        <v> </v>
      </c>
    </row>
    <row r="145" spans="1:14" ht="16.5" customHeight="1">
      <c r="A145" s="14"/>
      <c r="B145" s="15"/>
      <c r="C145" s="45"/>
      <c r="D145" s="34">
        <f>LOOKUP(C145,'女表'!$G$2:$G$24,'女表'!$F$2:$F$24)</f>
        <v>0</v>
      </c>
      <c r="E145" s="21"/>
      <c r="F145" s="18">
        <f>LOOKUP(E145,'女表'!$D$2:$D$131,'女表'!$C$2:$C$131)</f>
        <v>0</v>
      </c>
      <c r="G145" s="45"/>
      <c r="H145" s="20">
        <f>LOOKUP(G145,'女表'!$J$2:$J$24,'女表'!$F$2:$F$24)</f>
        <v>0</v>
      </c>
      <c r="I145" s="21"/>
      <c r="J145" s="22"/>
      <c r="K145" s="23"/>
      <c r="L145" s="22"/>
      <c r="M145" s="41">
        <f t="shared" si="4"/>
        <v>0</v>
      </c>
      <c r="N145" s="22" t="str">
        <f t="shared" si="5"/>
        <v> </v>
      </c>
    </row>
    <row r="146" spans="1:14" ht="16.5" customHeight="1">
      <c r="A146" s="14"/>
      <c r="B146" s="15"/>
      <c r="C146" s="45"/>
      <c r="D146" s="34">
        <f>LOOKUP(C146,'女表'!$G$2:$G$24,'女表'!$F$2:$F$24)</f>
        <v>0</v>
      </c>
      <c r="E146" s="21"/>
      <c r="F146" s="18">
        <f>LOOKUP(E146,'女表'!$D$2:$D$131,'女表'!$C$2:$C$131)</f>
        <v>0</v>
      </c>
      <c r="G146" s="45"/>
      <c r="H146" s="20">
        <f>LOOKUP(G146,'女表'!$J$2:$J$24,'女表'!$F$2:$F$24)</f>
        <v>0</v>
      </c>
      <c r="I146" s="21"/>
      <c r="J146" s="22"/>
      <c r="K146" s="23"/>
      <c r="L146" s="22"/>
      <c r="M146" s="41">
        <f t="shared" si="4"/>
        <v>0</v>
      </c>
      <c r="N146" s="22" t="str">
        <f t="shared" si="5"/>
        <v> </v>
      </c>
    </row>
    <row r="147" spans="1:14" ht="16.5" customHeight="1">
      <c r="A147" s="14"/>
      <c r="B147" s="15"/>
      <c r="C147" s="45"/>
      <c r="D147" s="34">
        <f>LOOKUP(C147,'女表'!$G$2:$G$24,'女表'!$F$2:$F$24)</f>
        <v>0</v>
      </c>
      <c r="E147" s="21"/>
      <c r="F147" s="18">
        <f>LOOKUP(E147,'女表'!$D$2:$D$131,'女表'!$C$2:$C$131)</f>
        <v>0</v>
      </c>
      <c r="G147" s="45"/>
      <c r="H147" s="20">
        <f>LOOKUP(G147,'女表'!$J$2:$J$24,'女表'!$F$2:$F$24)</f>
        <v>0</v>
      </c>
      <c r="I147" s="21"/>
      <c r="J147" s="22"/>
      <c r="K147" s="23"/>
      <c r="L147" s="22"/>
      <c r="M147" s="41">
        <f t="shared" si="4"/>
        <v>0</v>
      </c>
      <c r="N147" s="22" t="str">
        <f t="shared" si="5"/>
        <v> </v>
      </c>
    </row>
    <row r="148" spans="1:14" ht="16.5" customHeight="1">
      <c r="A148" s="14"/>
      <c r="B148" s="15"/>
      <c r="C148" s="45"/>
      <c r="D148" s="34">
        <f>LOOKUP(C148,'女表'!$G$2:$G$24,'女表'!$F$2:$F$24)</f>
        <v>0</v>
      </c>
      <c r="E148" s="21"/>
      <c r="F148" s="18">
        <f>LOOKUP(E148,'女表'!$D$2:$D$131,'女表'!$C$2:$C$131)</f>
        <v>0</v>
      </c>
      <c r="G148" s="45"/>
      <c r="H148" s="20">
        <f>LOOKUP(G148,'女表'!$J$2:$J$24,'女表'!$F$2:$F$24)</f>
        <v>0</v>
      </c>
      <c r="I148" s="21"/>
      <c r="J148" s="22"/>
      <c r="K148" s="23"/>
      <c r="L148" s="22"/>
      <c r="M148" s="41">
        <f t="shared" si="4"/>
        <v>0</v>
      </c>
      <c r="N148" s="22" t="str">
        <f t="shared" si="5"/>
        <v> </v>
      </c>
    </row>
    <row r="149" spans="1:14" ht="16.5" customHeight="1">
      <c r="A149" s="14"/>
      <c r="B149" s="15"/>
      <c r="C149" s="45"/>
      <c r="D149" s="34">
        <f>LOOKUP(C149,'女表'!$G$2:$G$24,'女表'!$F$2:$F$24)</f>
        <v>0</v>
      </c>
      <c r="E149" s="21"/>
      <c r="F149" s="18">
        <f>LOOKUP(E149,'女表'!$D$2:$D$131,'女表'!$C$2:$C$131)</f>
        <v>0</v>
      </c>
      <c r="G149" s="45"/>
      <c r="H149" s="20">
        <f>LOOKUP(G149,'女表'!$J$2:$J$24,'女表'!$F$2:$F$24)</f>
        <v>0</v>
      </c>
      <c r="I149" s="21"/>
      <c r="J149" s="22"/>
      <c r="K149" s="23"/>
      <c r="L149" s="22"/>
      <c r="M149" s="41">
        <f t="shared" si="4"/>
        <v>0</v>
      </c>
      <c r="N149" s="22" t="str">
        <f t="shared" si="5"/>
        <v> </v>
      </c>
    </row>
    <row r="150" spans="1:14" ht="16.5" customHeight="1">
      <c r="A150" s="14"/>
      <c r="B150" s="15"/>
      <c r="C150" s="45"/>
      <c r="D150" s="34">
        <f>LOOKUP(C150,'女表'!$G$2:$G$24,'女表'!$F$2:$F$24)</f>
        <v>0</v>
      </c>
      <c r="E150" s="21"/>
      <c r="F150" s="18">
        <f>LOOKUP(E150,'女表'!$D$2:$D$131,'女表'!$C$2:$C$131)</f>
        <v>0</v>
      </c>
      <c r="G150" s="45"/>
      <c r="H150" s="20">
        <f>LOOKUP(G150,'女表'!$J$2:$J$24,'女表'!$F$2:$F$24)</f>
        <v>0</v>
      </c>
      <c r="I150" s="21"/>
      <c r="J150" s="22"/>
      <c r="K150" s="23"/>
      <c r="L150" s="22"/>
      <c r="M150" s="41">
        <f t="shared" si="4"/>
        <v>0</v>
      </c>
      <c r="N150" s="22" t="str">
        <f t="shared" si="5"/>
        <v> </v>
      </c>
    </row>
    <row r="151" spans="1:14" ht="16.5" customHeight="1">
      <c r="A151" s="14"/>
      <c r="B151" s="15"/>
      <c r="C151" s="45"/>
      <c r="D151" s="34">
        <f>LOOKUP(C151,'女表'!$G$2:$G$24,'女表'!$F$2:$F$24)</f>
        <v>0</v>
      </c>
      <c r="E151" s="21"/>
      <c r="F151" s="18">
        <f>LOOKUP(E151,'女表'!$D$2:$D$131,'女表'!$C$2:$C$131)</f>
        <v>0</v>
      </c>
      <c r="G151" s="45"/>
      <c r="H151" s="20">
        <f>LOOKUP(G151,'女表'!$J$2:$J$24,'女表'!$F$2:$F$24)</f>
        <v>0</v>
      </c>
      <c r="I151" s="21"/>
      <c r="J151" s="22"/>
      <c r="K151" s="23"/>
      <c r="L151" s="22"/>
      <c r="M151" s="41">
        <f t="shared" si="4"/>
        <v>0</v>
      </c>
      <c r="N151" s="22" t="str">
        <f t="shared" si="5"/>
        <v> </v>
      </c>
    </row>
    <row r="152" spans="1:14" ht="16.5" customHeight="1">
      <c r="A152" s="14"/>
      <c r="B152" s="15"/>
      <c r="C152" s="45"/>
      <c r="D152" s="34">
        <f>LOOKUP(C152,'女表'!$G$2:$G$24,'女表'!$F$2:$F$24)</f>
        <v>0</v>
      </c>
      <c r="E152" s="21"/>
      <c r="F152" s="18">
        <f>LOOKUP(E152,'女表'!$D$2:$D$131,'女表'!$C$2:$C$131)</f>
        <v>0</v>
      </c>
      <c r="G152" s="45"/>
      <c r="H152" s="20">
        <f>LOOKUP(G152,'女表'!$J$2:$J$24,'女表'!$F$2:$F$24)</f>
        <v>0</v>
      </c>
      <c r="I152" s="21"/>
      <c r="J152" s="22"/>
      <c r="K152" s="23"/>
      <c r="L152" s="22"/>
      <c r="M152" s="41">
        <f t="shared" si="4"/>
        <v>0</v>
      </c>
      <c r="N152" s="22" t="str">
        <f t="shared" si="5"/>
        <v> </v>
      </c>
    </row>
    <row r="153" spans="1:14" ht="16.5" customHeight="1">
      <c r="A153" s="14"/>
      <c r="B153" s="15"/>
      <c r="C153" s="45"/>
      <c r="D153" s="34">
        <f>LOOKUP(C153,'女表'!$G$2:$G$24,'女表'!$F$2:$F$24)</f>
        <v>0</v>
      </c>
      <c r="E153" s="21"/>
      <c r="F153" s="18">
        <f>LOOKUP(E153,'女表'!$D$2:$D$131,'女表'!$C$2:$C$131)</f>
        <v>0</v>
      </c>
      <c r="G153" s="45"/>
      <c r="H153" s="20">
        <f>LOOKUP(G153,'女表'!$J$2:$J$24,'女表'!$F$2:$F$24)</f>
        <v>0</v>
      </c>
      <c r="I153" s="21"/>
      <c r="J153" s="22"/>
      <c r="K153" s="23"/>
      <c r="L153" s="22"/>
      <c r="M153" s="41">
        <f t="shared" si="4"/>
        <v>0</v>
      </c>
      <c r="N153" s="22" t="str">
        <f t="shared" si="5"/>
        <v> </v>
      </c>
    </row>
    <row r="154" spans="1:14" ht="16.5" customHeight="1">
      <c r="A154" s="14"/>
      <c r="B154" s="15"/>
      <c r="C154" s="45"/>
      <c r="D154" s="34">
        <f>LOOKUP(C154,'女表'!$G$2:$G$24,'女表'!$F$2:$F$24)</f>
        <v>0</v>
      </c>
      <c r="E154" s="21"/>
      <c r="F154" s="18">
        <f>LOOKUP(E154,'女表'!$D$2:$D$131,'女表'!$C$2:$C$131)</f>
        <v>0</v>
      </c>
      <c r="G154" s="45"/>
      <c r="H154" s="20">
        <f>LOOKUP(G154,'女表'!$J$2:$J$24,'女表'!$F$2:$F$24)</f>
        <v>0</v>
      </c>
      <c r="I154" s="21"/>
      <c r="J154" s="22"/>
      <c r="K154" s="23"/>
      <c r="L154" s="22"/>
      <c r="M154" s="41">
        <f t="shared" si="4"/>
        <v>0</v>
      </c>
      <c r="N154" s="22" t="str">
        <f t="shared" si="5"/>
        <v> </v>
      </c>
    </row>
    <row r="155" spans="1:14" ht="16.5" customHeight="1">
      <c r="A155" s="14"/>
      <c r="B155" s="15"/>
      <c r="C155" s="45"/>
      <c r="D155" s="34">
        <f>LOOKUP(C155,'女表'!$G$2:$G$24,'女表'!$F$2:$F$24)</f>
        <v>0</v>
      </c>
      <c r="E155" s="21"/>
      <c r="F155" s="18">
        <f>LOOKUP(E155,'女表'!$D$2:$D$131,'女表'!$C$2:$C$131)</f>
        <v>0</v>
      </c>
      <c r="G155" s="45"/>
      <c r="H155" s="20">
        <f>LOOKUP(G155,'女表'!$J$2:$J$24,'女表'!$F$2:$F$24)</f>
        <v>0</v>
      </c>
      <c r="I155" s="21"/>
      <c r="J155" s="22"/>
      <c r="K155" s="23"/>
      <c r="L155" s="22"/>
      <c r="M155" s="41">
        <f t="shared" si="4"/>
        <v>0</v>
      </c>
      <c r="N155" s="22" t="str">
        <f t="shared" si="5"/>
        <v> </v>
      </c>
    </row>
    <row r="156" spans="1:14" ht="16.5" customHeight="1">
      <c r="A156" s="14"/>
      <c r="B156" s="15"/>
      <c r="C156" s="45"/>
      <c r="D156" s="34">
        <f>LOOKUP(C156,'女表'!$G$2:$G$24,'女表'!$F$2:$F$24)</f>
        <v>0</v>
      </c>
      <c r="E156" s="21"/>
      <c r="F156" s="18">
        <f>LOOKUP(E156,'女表'!$D$2:$D$131,'女表'!$C$2:$C$131)</f>
        <v>0</v>
      </c>
      <c r="G156" s="45"/>
      <c r="H156" s="20">
        <f>LOOKUP(G156,'女表'!$J$2:$J$24,'女表'!$F$2:$F$24)</f>
        <v>0</v>
      </c>
      <c r="I156" s="21"/>
      <c r="J156" s="22"/>
      <c r="K156" s="23"/>
      <c r="L156" s="22"/>
      <c r="M156" s="41">
        <f t="shared" si="4"/>
        <v>0</v>
      </c>
      <c r="N156" s="22" t="str">
        <f t="shared" si="5"/>
        <v> </v>
      </c>
    </row>
    <row r="157" spans="1:14" ht="16.5" customHeight="1">
      <c r="A157" s="14"/>
      <c r="B157" s="15"/>
      <c r="C157" s="45"/>
      <c r="D157" s="34">
        <f>LOOKUP(C157,'女表'!$G$2:$G$24,'女表'!$F$2:$F$24)</f>
        <v>0</v>
      </c>
      <c r="E157" s="21"/>
      <c r="F157" s="18">
        <f>LOOKUP(E157,'女表'!$D$2:$D$131,'女表'!$C$2:$C$131)</f>
        <v>0</v>
      </c>
      <c r="G157" s="45"/>
      <c r="H157" s="20">
        <f>LOOKUP(G157,'女表'!$J$2:$J$24,'女表'!$F$2:$F$24)</f>
        <v>0</v>
      </c>
      <c r="I157" s="21"/>
      <c r="J157" s="22"/>
      <c r="K157" s="23"/>
      <c r="L157" s="22"/>
      <c r="M157" s="41">
        <f t="shared" si="4"/>
        <v>0</v>
      </c>
      <c r="N157" s="22" t="str">
        <f t="shared" si="5"/>
        <v> </v>
      </c>
    </row>
    <row r="158" spans="1:14" ht="16.5" customHeight="1">
      <c r="A158" s="14"/>
      <c r="B158" s="15"/>
      <c r="C158" s="45"/>
      <c r="D158" s="34">
        <f>LOOKUP(C158,'女表'!$G$2:$G$24,'女表'!$F$2:$F$24)</f>
        <v>0</v>
      </c>
      <c r="E158" s="21"/>
      <c r="F158" s="18">
        <f>LOOKUP(E158,'女表'!$D$2:$D$131,'女表'!$C$2:$C$131)</f>
        <v>0</v>
      </c>
      <c r="G158" s="45"/>
      <c r="H158" s="20">
        <f>LOOKUP(G158,'女表'!$J$2:$J$24,'女表'!$F$2:$F$24)</f>
        <v>0</v>
      </c>
      <c r="I158" s="21"/>
      <c r="J158" s="22"/>
      <c r="K158" s="23"/>
      <c r="L158" s="22"/>
      <c r="M158" s="41">
        <f t="shared" si="4"/>
        <v>0</v>
      </c>
      <c r="N158" s="22" t="str">
        <f t="shared" si="5"/>
        <v> </v>
      </c>
    </row>
    <row r="159" spans="1:14" ht="16.5" customHeight="1">
      <c r="A159" s="14"/>
      <c r="B159" s="15"/>
      <c r="C159" s="45"/>
      <c r="D159" s="34">
        <f>LOOKUP(C159,'女表'!$G$2:$G$24,'女表'!$F$2:$F$24)</f>
        <v>0</v>
      </c>
      <c r="E159" s="21"/>
      <c r="F159" s="18">
        <f>LOOKUP(E159,'女表'!$D$2:$D$131,'女表'!$C$2:$C$131)</f>
        <v>0</v>
      </c>
      <c r="G159" s="45"/>
      <c r="H159" s="20">
        <f>LOOKUP(G159,'女表'!$J$2:$J$24,'女表'!$F$2:$F$24)</f>
        <v>0</v>
      </c>
      <c r="I159" s="21"/>
      <c r="J159" s="22"/>
      <c r="K159" s="23"/>
      <c r="L159" s="22"/>
      <c r="M159" s="41">
        <f t="shared" si="4"/>
        <v>0</v>
      </c>
      <c r="N159" s="22" t="str">
        <f t="shared" si="5"/>
        <v> </v>
      </c>
    </row>
    <row r="160" spans="1:14" ht="16.5" customHeight="1">
      <c r="A160" s="14"/>
      <c r="B160" s="15"/>
      <c r="C160" s="45"/>
      <c r="D160" s="34">
        <f>LOOKUP(C160,'女表'!$G$2:$G$24,'女表'!$F$2:$F$24)</f>
        <v>0</v>
      </c>
      <c r="E160" s="21"/>
      <c r="F160" s="18">
        <f>LOOKUP(E160,'女表'!$D$2:$D$131,'女表'!$C$2:$C$131)</f>
        <v>0</v>
      </c>
      <c r="G160" s="45"/>
      <c r="H160" s="20">
        <f>LOOKUP(G160,'女表'!$J$2:$J$24,'女表'!$F$2:$F$24)</f>
        <v>0</v>
      </c>
      <c r="I160" s="21"/>
      <c r="J160" s="22"/>
      <c r="K160" s="23"/>
      <c r="L160" s="22"/>
      <c r="M160" s="41">
        <f t="shared" si="4"/>
        <v>0</v>
      </c>
      <c r="N160" s="22" t="str">
        <f t="shared" si="5"/>
        <v> </v>
      </c>
    </row>
    <row r="161" spans="1:14" ht="16.5" customHeight="1">
      <c r="A161" s="14"/>
      <c r="B161" s="15"/>
      <c r="C161" s="45"/>
      <c r="D161" s="34">
        <f>LOOKUP(C161,'女表'!$G$2:$G$24,'女表'!$F$2:$F$24)</f>
        <v>0</v>
      </c>
      <c r="E161" s="21"/>
      <c r="F161" s="18">
        <f>LOOKUP(E161,'女表'!$D$2:$D$131,'女表'!$C$2:$C$131)</f>
        <v>0</v>
      </c>
      <c r="G161" s="45"/>
      <c r="H161" s="20">
        <f>LOOKUP(G161,'女表'!$J$2:$J$24,'女表'!$F$2:$F$24)</f>
        <v>0</v>
      </c>
      <c r="I161" s="21"/>
      <c r="J161" s="22"/>
      <c r="K161" s="23"/>
      <c r="L161" s="22"/>
      <c r="M161" s="41">
        <f t="shared" si="4"/>
        <v>0</v>
      </c>
      <c r="N161" s="22" t="str">
        <f t="shared" si="5"/>
        <v> </v>
      </c>
    </row>
    <row r="162" spans="1:14" ht="16.5" customHeight="1">
      <c r="A162" s="14"/>
      <c r="B162" s="15"/>
      <c r="C162" s="45"/>
      <c r="D162" s="34">
        <f>LOOKUP(C162,'女表'!$G$2:$G$24,'女表'!$F$2:$F$24)</f>
        <v>0</v>
      </c>
      <c r="E162" s="21"/>
      <c r="F162" s="18">
        <f>LOOKUP(E162,'女表'!$D$2:$D$131,'女表'!$C$2:$C$131)</f>
        <v>0</v>
      </c>
      <c r="G162" s="45"/>
      <c r="H162" s="20">
        <f>LOOKUP(G162,'女表'!$J$2:$J$24,'女表'!$F$2:$F$24)</f>
        <v>0</v>
      </c>
      <c r="I162" s="21"/>
      <c r="J162" s="22"/>
      <c r="K162" s="23"/>
      <c r="L162" s="22"/>
      <c r="M162" s="41">
        <f t="shared" si="4"/>
        <v>0</v>
      </c>
      <c r="N162" s="22" t="str">
        <f t="shared" si="5"/>
        <v> </v>
      </c>
    </row>
    <row r="163" spans="1:14" ht="16.5" customHeight="1">
      <c r="A163" s="14"/>
      <c r="B163" s="15"/>
      <c r="C163" s="45"/>
      <c r="D163" s="34">
        <f>LOOKUP(C163,'女表'!$G$2:$G$24,'女表'!$F$2:$F$24)</f>
        <v>0</v>
      </c>
      <c r="E163" s="21"/>
      <c r="F163" s="18">
        <f>LOOKUP(E163,'女表'!$D$2:$D$131,'女表'!$C$2:$C$131)</f>
        <v>0</v>
      </c>
      <c r="G163" s="45"/>
      <c r="H163" s="20">
        <f>LOOKUP(G163,'女表'!$J$2:$J$24,'女表'!$F$2:$F$24)</f>
        <v>0</v>
      </c>
      <c r="I163" s="21"/>
      <c r="J163" s="22"/>
      <c r="K163" s="23"/>
      <c r="L163" s="22"/>
      <c r="M163" s="41">
        <f t="shared" si="4"/>
        <v>0</v>
      </c>
      <c r="N163" s="22" t="str">
        <f t="shared" si="5"/>
        <v> </v>
      </c>
    </row>
    <row r="164" spans="1:14" ht="16.5" customHeight="1">
      <c r="A164" s="14"/>
      <c r="B164" s="15"/>
      <c r="C164" s="45"/>
      <c r="D164" s="34">
        <f>LOOKUP(C164,'女表'!$G$2:$G$24,'女表'!$F$2:$F$24)</f>
        <v>0</v>
      </c>
      <c r="E164" s="21"/>
      <c r="F164" s="18">
        <f>LOOKUP(E164,'女表'!$D$2:$D$131,'女表'!$C$2:$C$131)</f>
        <v>0</v>
      </c>
      <c r="G164" s="45"/>
      <c r="H164" s="20">
        <f>LOOKUP(G164,'女表'!$J$2:$J$24,'女表'!$F$2:$F$24)</f>
        <v>0</v>
      </c>
      <c r="I164" s="21"/>
      <c r="J164" s="22"/>
      <c r="K164" s="23"/>
      <c r="L164" s="22"/>
      <c r="M164" s="41">
        <f t="shared" si="4"/>
        <v>0</v>
      </c>
      <c r="N164" s="22" t="str">
        <f t="shared" si="5"/>
        <v> </v>
      </c>
    </row>
    <row r="165" spans="1:14" ht="16.5" customHeight="1">
      <c r="A165" s="14"/>
      <c r="B165" s="15"/>
      <c r="C165" s="45"/>
      <c r="D165" s="34">
        <f>LOOKUP(C165,'女表'!$G$2:$G$24,'女表'!$F$2:$F$24)</f>
        <v>0</v>
      </c>
      <c r="E165" s="21"/>
      <c r="F165" s="18">
        <f>LOOKUP(E165,'女表'!$D$2:$D$131,'女表'!$C$2:$C$131)</f>
        <v>0</v>
      </c>
      <c r="G165" s="45"/>
      <c r="H165" s="20">
        <f>LOOKUP(G165,'女表'!$J$2:$J$24,'女表'!$F$2:$F$24)</f>
        <v>0</v>
      </c>
      <c r="I165" s="21"/>
      <c r="J165" s="22"/>
      <c r="K165" s="23"/>
      <c r="L165" s="22"/>
      <c r="M165" s="41">
        <f t="shared" si="4"/>
        <v>0</v>
      </c>
      <c r="N165" s="22" t="str">
        <f t="shared" si="5"/>
        <v> </v>
      </c>
    </row>
    <row r="166" spans="1:14" ht="16.5" customHeight="1">
      <c r="A166" s="14"/>
      <c r="B166" s="15"/>
      <c r="C166" s="45"/>
      <c r="D166" s="34">
        <f>LOOKUP(C166,'女表'!$G$2:$G$24,'女表'!$F$2:$F$24)</f>
        <v>0</v>
      </c>
      <c r="E166" s="21"/>
      <c r="F166" s="18">
        <f>LOOKUP(E166,'女表'!$D$2:$D$131,'女表'!$C$2:$C$131)</f>
        <v>0</v>
      </c>
      <c r="G166" s="45"/>
      <c r="H166" s="20">
        <f>LOOKUP(G166,'女表'!$J$2:$J$24,'女表'!$F$2:$F$24)</f>
        <v>0</v>
      </c>
      <c r="I166" s="21"/>
      <c r="J166" s="22"/>
      <c r="K166" s="23"/>
      <c r="L166" s="22"/>
      <c r="M166" s="41">
        <f t="shared" si="4"/>
        <v>0</v>
      </c>
      <c r="N166" s="22" t="str">
        <f t="shared" si="5"/>
        <v> </v>
      </c>
    </row>
    <row r="167" spans="1:14" ht="16.5" customHeight="1">
      <c r="A167" s="14"/>
      <c r="B167" s="15"/>
      <c r="C167" s="45"/>
      <c r="D167" s="34">
        <f>LOOKUP(C167,'女表'!$G$2:$G$24,'女表'!$F$2:$F$24)</f>
        <v>0</v>
      </c>
      <c r="E167" s="21"/>
      <c r="F167" s="18">
        <f>LOOKUP(E167,'女表'!$D$2:$D$131,'女表'!$C$2:$C$131)</f>
        <v>0</v>
      </c>
      <c r="G167" s="45"/>
      <c r="H167" s="20">
        <f>LOOKUP(G167,'女表'!$J$2:$J$24,'女表'!$F$2:$F$24)</f>
        <v>0</v>
      </c>
      <c r="I167" s="21"/>
      <c r="J167" s="22"/>
      <c r="K167" s="23"/>
      <c r="L167" s="22"/>
      <c r="M167" s="41">
        <f t="shared" si="4"/>
        <v>0</v>
      </c>
      <c r="N167" s="22" t="str">
        <f t="shared" si="5"/>
        <v> </v>
      </c>
    </row>
    <row r="168" spans="1:14" ht="16.5" customHeight="1">
      <c r="A168" s="14"/>
      <c r="B168" s="15"/>
      <c r="C168" s="45"/>
      <c r="D168" s="34">
        <f>LOOKUP(C168,'女表'!$G$2:$G$24,'女表'!$F$2:$F$24)</f>
        <v>0</v>
      </c>
      <c r="E168" s="21"/>
      <c r="F168" s="18">
        <f>LOOKUP(E168,'女表'!$D$2:$D$131,'女表'!$C$2:$C$131)</f>
        <v>0</v>
      </c>
      <c r="G168" s="45"/>
      <c r="H168" s="20">
        <f>LOOKUP(G168,'女表'!$J$2:$J$24,'女表'!$F$2:$F$24)</f>
        <v>0</v>
      </c>
      <c r="I168" s="21"/>
      <c r="J168" s="22"/>
      <c r="K168" s="23"/>
      <c r="L168" s="22"/>
      <c r="M168" s="41">
        <f t="shared" si="4"/>
        <v>0</v>
      </c>
      <c r="N168" s="22" t="str">
        <f t="shared" si="5"/>
        <v> </v>
      </c>
    </row>
    <row r="169" spans="1:14" ht="16.5" customHeight="1">
      <c r="A169" s="14"/>
      <c r="B169" s="15"/>
      <c r="C169" s="45"/>
      <c r="D169" s="34">
        <f>LOOKUP(C169,'女表'!$G$2:$G$24,'女表'!$F$2:$F$24)</f>
        <v>0</v>
      </c>
      <c r="E169" s="21"/>
      <c r="F169" s="18">
        <f>LOOKUP(E169,'女表'!$D$2:$D$131,'女表'!$C$2:$C$131)</f>
        <v>0</v>
      </c>
      <c r="G169" s="45"/>
      <c r="H169" s="20">
        <f>LOOKUP(G169,'女表'!$J$2:$J$24,'女表'!$F$2:$F$24)</f>
        <v>0</v>
      </c>
      <c r="I169" s="21"/>
      <c r="J169" s="22"/>
      <c r="K169" s="23"/>
      <c r="L169" s="22"/>
      <c r="M169" s="41">
        <f t="shared" si="4"/>
        <v>0</v>
      </c>
      <c r="N169" s="22" t="str">
        <f t="shared" si="5"/>
        <v> </v>
      </c>
    </row>
    <row r="170" spans="1:14" ht="16.5" customHeight="1">
      <c r="A170" s="14"/>
      <c r="B170" s="15"/>
      <c r="C170" s="45"/>
      <c r="D170" s="34">
        <f>LOOKUP(C170,'女表'!$G$2:$G$24,'女表'!$F$2:$F$24)</f>
        <v>0</v>
      </c>
      <c r="E170" s="21"/>
      <c r="F170" s="18">
        <f>LOOKUP(E170,'女表'!$D$2:$D$131,'女表'!$C$2:$C$131)</f>
        <v>0</v>
      </c>
      <c r="G170" s="45"/>
      <c r="H170" s="20">
        <f>LOOKUP(G170,'女表'!$J$2:$J$24,'女表'!$F$2:$F$24)</f>
        <v>0</v>
      </c>
      <c r="I170" s="21"/>
      <c r="J170" s="22"/>
      <c r="K170" s="23"/>
      <c r="L170" s="22"/>
      <c r="M170" s="41">
        <f t="shared" si="4"/>
        <v>0</v>
      </c>
      <c r="N170" s="22" t="str">
        <f t="shared" si="5"/>
        <v> </v>
      </c>
    </row>
    <row r="171" spans="1:14" ht="16.5" customHeight="1">
      <c r="A171" s="14"/>
      <c r="B171" s="15"/>
      <c r="C171" s="45"/>
      <c r="D171" s="34">
        <f>LOOKUP(C171,'女表'!$G$2:$G$24,'女表'!$F$2:$F$24)</f>
        <v>0</v>
      </c>
      <c r="E171" s="21"/>
      <c r="F171" s="18">
        <f>LOOKUP(E171,'女表'!$D$2:$D$131,'女表'!$C$2:$C$131)</f>
        <v>0</v>
      </c>
      <c r="G171" s="45"/>
      <c r="H171" s="20">
        <f>LOOKUP(G171,'女表'!$J$2:$J$24,'女表'!$F$2:$F$24)</f>
        <v>0</v>
      </c>
      <c r="I171" s="21"/>
      <c r="J171" s="22"/>
      <c r="K171" s="23"/>
      <c r="L171" s="22"/>
      <c r="M171" s="41">
        <f t="shared" si="4"/>
        <v>0</v>
      </c>
      <c r="N171" s="22" t="str">
        <f t="shared" si="5"/>
        <v> </v>
      </c>
    </row>
    <row r="172" spans="1:14" ht="16.5" customHeight="1">
      <c r="A172" s="14"/>
      <c r="B172" s="15"/>
      <c r="C172" s="45"/>
      <c r="D172" s="34">
        <f>LOOKUP(C172,'女表'!$G$2:$G$24,'女表'!$F$2:$F$24)</f>
        <v>0</v>
      </c>
      <c r="E172" s="21"/>
      <c r="F172" s="18">
        <f>LOOKUP(E172,'女表'!$D$2:$D$131,'女表'!$C$2:$C$131)</f>
        <v>0</v>
      </c>
      <c r="G172" s="45"/>
      <c r="H172" s="20">
        <f>LOOKUP(G172,'女表'!$J$2:$J$24,'女表'!$F$2:$F$24)</f>
        <v>0</v>
      </c>
      <c r="I172" s="21"/>
      <c r="J172" s="22"/>
      <c r="K172" s="23"/>
      <c r="L172" s="22"/>
      <c r="M172" s="41">
        <f t="shared" si="4"/>
        <v>0</v>
      </c>
      <c r="N172" s="22" t="str">
        <f t="shared" si="5"/>
        <v> </v>
      </c>
    </row>
    <row r="173" spans="1:14" ht="16.5" customHeight="1">
      <c r="A173" s="14"/>
      <c r="B173" s="15"/>
      <c r="C173" s="45"/>
      <c r="D173" s="34">
        <f>LOOKUP(C173,'女表'!$G$2:$G$24,'女表'!$F$2:$F$24)</f>
        <v>0</v>
      </c>
      <c r="E173" s="21"/>
      <c r="F173" s="18">
        <f>LOOKUP(E173,'女表'!$D$2:$D$131,'女表'!$C$2:$C$131)</f>
        <v>0</v>
      </c>
      <c r="G173" s="45"/>
      <c r="H173" s="20">
        <f>LOOKUP(G173,'女表'!$J$2:$J$24,'女表'!$F$2:$F$24)</f>
        <v>0</v>
      </c>
      <c r="I173" s="21"/>
      <c r="J173" s="22"/>
      <c r="K173" s="23"/>
      <c r="L173" s="22"/>
      <c r="M173" s="41">
        <f t="shared" si="4"/>
        <v>0</v>
      </c>
      <c r="N173" s="22" t="str">
        <f t="shared" si="5"/>
        <v> </v>
      </c>
    </row>
    <row r="174" spans="1:14" ht="16.5" customHeight="1">
      <c r="A174" s="14"/>
      <c r="B174" s="15"/>
      <c r="C174" s="45"/>
      <c r="D174" s="34">
        <f>LOOKUP(C174,'女表'!$G$2:$G$24,'女表'!$F$2:$F$24)</f>
        <v>0</v>
      </c>
      <c r="E174" s="21"/>
      <c r="F174" s="18">
        <f>LOOKUP(E174,'女表'!$D$2:$D$131,'女表'!$C$2:$C$131)</f>
        <v>0</v>
      </c>
      <c r="G174" s="45"/>
      <c r="H174" s="20">
        <f>LOOKUP(G174,'女表'!$J$2:$J$24,'女表'!$F$2:$F$24)</f>
        <v>0</v>
      </c>
      <c r="I174" s="21"/>
      <c r="J174" s="22"/>
      <c r="K174" s="23"/>
      <c r="L174" s="22"/>
      <c r="M174" s="41">
        <f t="shared" si="4"/>
        <v>0</v>
      </c>
      <c r="N174" s="22" t="str">
        <f t="shared" si="5"/>
        <v> </v>
      </c>
    </row>
    <row r="175" spans="1:14" ht="16.5" customHeight="1">
      <c r="A175" s="14"/>
      <c r="B175" s="15"/>
      <c r="C175" s="45"/>
      <c r="D175" s="34">
        <f>LOOKUP(C175,'女表'!$G$2:$G$24,'女表'!$F$2:$F$24)</f>
        <v>0</v>
      </c>
      <c r="E175" s="21"/>
      <c r="F175" s="18">
        <f>LOOKUP(E175,'女表'!$D$2:$D$131,'女表'!$C$2:$C$131)</f>
        <v>0</v>
      </c>
      <c r="G175" s="45"/>
      <c r="H175" s="20">
        <f>LOOKUP(G175,'女表'!$J$2:$J$24,'女表'!$F$2:$F$24)</f>
        <v>0</v>
      </c>
      <c r="I175" s="21"/>
      <c r="J175" s="22"/>
      <c r="K175" s="23"/>
      <c r="L175" s="22"/>
      <c r="M175" s="41">
        <f t="shared" si="4"/>
        <v>0</v>
      </c>
      <c r="N175" s="22" t="str">
        <f t="shared" si="5"/>
        <v> </v>
      </c>
    </row>
    <row r="176" spans="1:14" ht="16.5" customHeight="1">
      <c r="A176" s="14"/>
      <c r="B176" s="15"/>
      <c r="C176" s="45"/>
      <c r="D176" s="34">
        <f>LOOKUP(C176,'女表'!$G$2:$G$24,'女表'!$F$2:$F$24)</f>
        <v>0</v>
      </c>
      <c r="E176" s="21"/>
      <c r="F176" s="18">
        <f>LOOKUP(E176,'女表'!$D$2:$D$131,'女表'!$C$2:$C$131)</f>
        <v>0</v>
      </c>
      <c r="G176" s="45"/>
      <c r="H176" s="20">
        <f>LOOKUP(G176,'女表'!$J$2:$J$24,'女表'!$F$2:$F$24)</f>
        <v>0</v>
      </c>
      <c r="I176" s="21"/>
      <c r="J176" s="22"/>
      <c r="K176" s="23"/>
      <c r="L176" s="22"/>
      <c r="M176" s="41">
        <f t="shared" si="4"/>
        <v>0</v>
      </c>
      <c r="N176" s="22" t="str">
        <f t="shared" si="5"/>
        <v> </v>
      </c>
    </row>
    <row r="177" spans="1:14" ht="16.5" customHeight="1">
      <c r="A177" s="14"/>
      <c r="B177" s="15"/>
      <c r="C177" s="45"/>
      <c r="D177" s="34">
        <f>LOOKUP(C177,'女表'!$G$2:$G$24,'女表'!$F$2:$F$24)</f>
        <v>0</v>
      </c>
      <c r="E177" s="21"/>
      <c r="F177" s="18">
        <f>LOOKUP(E177,'女表'!$D$2:$D$131,'女表'!$C$2:$C$131)</f>
        <v>0</v>
      </c>
      <c r="G177" s="45"/>
      <c r="H177" s="20">
        <f>LOOKUP(G177,'女表'!$J$2:$J$24,'女表'!$F$2:$F$24)</f>
        <v>0</v>
      </c>
      <c r="I177" s="21"/>
      <c r="J177" s="22"/>
      <c r="K177" s="23"/>
      <c r="L177" s="22"/>
      <c r="M177" s="41">
        <f t="shared" si="4"/>
        <v>0</v>
      </c>
      <c r="N177" s="22" t="str">
        <f t="shared" si="5"/>
        <v> </v>
      </c>
    </row>
    <row r="178" spans="1:14" ht="16.5" customHeight="1">
      <c r="A178" s="14"/>
      <c r="B178" s="15"/>
      <c r="C178" s="45"/>
      <c r="D178" s="34">
        <f>LOOKUP(C178,'女表'!$G$2:$G$24,'女表'!$F$2:$F$24)</f>
        <v>0</v>
      </c>
      <c r="E178" s="21"/>
      <c r="F178" s="18">
        <f>LOOKUP(E178,'女表'!$D$2:$D$131,'女表'!$C$2:$C$131)</f>
        <v>0</v>
      </c>
      <c r="G178" s="45"/>
      <c r="H178" s="20">
        <f>LOOKUP(G178,'女表'!$J$2:$J$24,'女表'!$F$2:$F$24)</f>
        <v>0</v>
      </c>
      <c r="I178" s="21"/>
      <c r="J178" s="22"/>
      <c r="K178" s="23"/>
      <c r="L178" s="22"/>
      <c r="M178" s="41">
        <f t="shared" si="4"/>
        <v>0</v>
      </c>
      <c r="N178" s="22" t="str">
        <f t="shared" si="5"/>
        <v> </v>
      </c>
    </row>
    <row r="179" spans="1:14" ht="16.5" customHeight="1">
      <c r="A179" s="14"/>
      <c r="B179" s="15"/>
      <c r="C179" s="45"/>
      <c r="D179" s="34">
        <f>LOOKUP(C179,'女表'!$G$2:$G$24,'女表'!$F$2:$F$24)</f>
        <v>0</v>
      </c>
      <c r="E179" s="21"/>
      <c r="F179" s="18">
        <f>LOOKUP(E179,'女表'!$D$2:$D$131,'女表'!$C$2:$C$131)</f>
        <v>0</v>
      </c>
      <c r="G179" s="45"/>
      <c r="H179" s="20">
        <f>LOOKUP(G179,'女表'!$J$2:$J$24,'女表'!$F$2:$F$24)</f>
        <v>0</v>
      </c>
      <c r="I179" s="21"/>
      <c r="J179" s="22"/>
      <c r="K179" s="23"/>
      <c r="L179" s="22"/>
      <c r="M179" s="41">
        <f t="shared" si="4"/>
        <v>0</v>
      </c>
      <c r="N179" s="22" t="str">
        <f t="shared" si="5"/>
        <v> </v>
      </c>
    </row>
    <row r="180" spans="1:14" ht="16.5" customHeight="1">
      <c r="A180" s="14"/>
      <c r="B180" s="15"/>
      <c r="C180" s="45"/>
      <c r="D180" s="34">
        <f>LOOKUP(C180,'女表'!$G$2:$G$24,'女表'!$F$2:$F$24)</f>
        <v>0</v>
      </c>
      <c r="E180" s="21"/>
      <c r="F180" s="18">
        <f>LOOKUP(E180,'女表'!$D$2:$D$131,'女表'!$C$2:$C$131)</f>
        <v>0</v>
      </c>
      <c r="G180" s="45"/>
      <c r="H180" s="20">
        <f>LOOKUP(G180,'女表'!$J$2:$J$24,'女表'!$F$2:$F$24)</f>
        <v>0</v>
      </c>
      <c r="I180" s="21"/>
      <c r="J180" s="22"/>
      <c r="K180" s="23"/>
      <c r="L180" s="22"/>
      <c r="M180" s="41">
        <f t="shared" si="4"/>
        <v>0</v>
      </c>
      <c r="N180" s="22" t="str">
        <f t="shared" si="5"/>
        <v> </v>
      </c>
    </row>
    <row r="181" spans="1:14" ht="16.5" customHeight="1">
      <c r="A181" s="14"/>
      <c r="B181" s="15"/>
      <c r="C181" s="45"/>
      <c r="D181" s="34">
        <f>LOOKUP(C181,'女表'!$G$2:$G$24,'女表'!$F$2:$F$24)</f>
        <v>0</v>
      </c>
      <c r="E181" s="21"/>
      <c r="F181" s="18">
        <f>LOOKUP(E181,'女表'!$D$2:$D$131,'女表'!$C$2:$C$131)</f>
        <v>0</v>
      </c>
      <c r="G181" s="45"/>
      <c r="H181" s="20">
        <f>LOOKUP(G181,'女表'!$J$2:$J$24,'女表'!$F$2:$F$24)</f>
        <v>0</v>
      </c>
      <c r="I181" s="21"/>
      <c r="J181" s="22"/>
      <c r="K181" s="23"/>
      <c r="L181" s="22"/>
      <c r="M181" s="41">
        <f t="shared" si="4"/>
        <v>0</v>
      </c>
      <c r="N181" s="22" t="str">
        <f t="shared" si="5"/>
        <v> </v>
      </c>
    </row>
    <row r="182" spans="1:14" ht="16.5" customHeight="1">
      <c r="A182" s="14"/>
      <c r="B182" s="15"/>
      <c r="C182" s="45"/>
      <c r="D182" s="34">
        <f>LOOKUP(C182,'女表'!$G$2:$G$24,'女表'!$F$2:$F$24)</f>
        <v>0</v>
      </c>
      <c r="E182" s="21"/>
      <c r="F182" s="18">
        <f>LOOKUP(E182,'女表'!$D$2:$D$131,'女表'!$C$2:$C$131)</f>
        <v>0</v>
      </c>
      <c r="G182" s="45"/>
      <c r="H182" s="20">
        <f>LOOKUP(G182,'女表'!$J$2:$J$24,'女表'!$F$2:$F$24)</f>
        <v>0</v>
      </c>
      <c r="I182" s="21"/>
      <c r="J182" s="22"/>
      <c r="K182" s="23"/>
      <c r="L182" s="22"/>
      <c r="M182" s="41">
        <f t="shared" si="4"/>
        <v>0</v>
      </c>
      <c r="N182" s="22" t="str">
        <f t="shared" si="5"/>
        <v> </v>
      </c>
    </row>
    <row r="183" spans="1:14" ht="16.5" customHeight="1">
      <c r="A183" s="14"/>
      <c r="B183" s="15"/>
      <c r="C183" s="45"/>
      <c r="D183" s="34">
        <f>LOOKUP(C183,'女表'!$G$2:$G$24,'女表'!$F$2:$F$24)</f>
        <v>0</v>
      </c>
      <c r="E183" s="21"/>
      <c r="F183" s="18">
        <f>LOOKUP(E183,'女表'!$D$2:$D$131,'女表'!$C$2:$C$131)</f>
        <v>0</v>
      </c>
      <c r="G183" s="45"/>
      <c r="H183" s="20">
        <f>LOOKUP(G183,'女表'!$J$2:$J$24,'女表'!$F$2:$F$24)</f>
        <v>0</v>
      </c>
      <c r="I183" s="21"/>
      <c r="J183" s="22"/>
      <c r="K183" s="23"/>
      <c r="L183" s="22"/>
      <c r="M183" s="41">
        <f t="shared" si="4"/>
        <v>0</v>
      </c>
      <c r="N183" s="22" t="str">
        <f t="shared" si="5"/>
        <v> </v>
      </c>
    </row>
    <row r="184" spans="1:14" ht="16.5" customHeight="1">
      <c r="A184" s="14"/>
      <c r="B184" s="15"/>
      <c r="C184" s="45"/>
      <c r="D184" s="34">
        <f>LOOKUP(C184,'女表'!$G$2:$G$24,'女表'!$F$2:$F$24)</f>
        <v>0</v>
      </c>
      <c r="E184" s="21"/>
      <c r="F184" s="18">
        <f>LOOKUP(E184,'女表'!$D$2:$D$131,'女表'!$C$2:$C$131)</f>
        <v>0</v>
      </c>
      <c r="G184" s="45"/>
      <c r="H184" s="20">
        <f>LOOKUP(G184,'女表'!$J$2:$J$24,'女表'!$F$2:$F$24)</f>
        <v>0</v>
      </c>
      <c r="I184" s="21"/>
      <c r="J184" s="22"/>
      <c r="K184" s="23"/>
      <c r="L184" s="22"/>
      <c r="M184" s="41">
        <f t="shared" si="4"/>
        <v>0</v>
      </c>
      <c r="N184" s="22" t="str">
        <f t="shared" si="5"/>
        <v> </v>
      </c>
    </row>
    <row r="185" spans="1:14" ht="16.5" customHeight="1">
      <c r="A185" s="14"/>
      <c r="B185" s="15"/>
      <c r="C185" s="45"/>
      <c r="D185" s="34">
        <f>LOOKUP(C185,'女表'!$G$2:$G$24,'女表'!$F$2:$F$24)</f>
        <v>0</v>
      </c>
      <c r="E185" s="21"/>
      <c r="F185" s="18">
        <f>LOOKUP(E185,'女表'!$D$2:$D$131,'女表'!$C$2:$C$131)</f>
        <v>0</v>
      </c>
      <c r="G185" s="45"/>
      <c r="H185" s="20">
        <f>LOOKUP(G185,'女表'!$J$2:$J$24,'女表'!$F$2:$F$24)</f>
        <v>0</v>
      </c>
      <c r="I185" s="21"/>
      <c r="J185" s="22"/>
      <c r="K185" s="23"/>
      <c r="L185" s="22"/>
      <c r="M185" s="41">
        <f t="shared" si="4"/>
        <v>0</v>
      </c>
      <c r="N185" s="22" t="str">
        <f t="shared" si="5"/>
        <v> </v>
      </c>
    </row>
    <row r="186" spans="1:14" ht="16.5" customHeight="1">
      <c r="A186" s="14"/>
      <c r="B186" s="15"/>
      <c r="C186" s="45"/>
      <c r="D186" s="34">
        <f>LOOKUP(C186,'女表'!$G$2:$G$24,'女表'!$F$2:$F$24)</f>
        <v>0</v>
      </c>
      <c r="E186" s="21"/>
      <c r="F186" s="18">
        <f>LOOKUP(E186,'女表'!$D$2:$D$131,'女表'!$C$2:$C$131)</f>
        <v>0</v>
      </c>
      <c r="G186" s="45"/>
      <c r="H186" s="20">
        <f>LOOKUP(G186,'女表'!$J$2:$J$24,'女表'!$F$2:$F$24)</f>
        <v>0</v>
      </c>
      <c r="I186" s="21"/>
      <c r="J186" s="22"/>
      <c r="K186" s="23"/>
      <c r="L186" s="22"/>
      <c r="M186" s="41">
        <f t="shared" si="4"/>
        <v>0</v>
      </c>
      <c r="N186" s="22" t="str">
        <f t="shared" si="5"/>
        <v> </v>
      </c>
    </row>
    <row r="187" spans="1:14" ht="16.5" customHeight="1">
      <c r="A187" s="14"/>
      <c r="B187" s="15"/>
      <c r="C187" s="45"/>
      <c r="D187" s="34">
        <f>LOOKUP(C187,'女表'!$G$2:$G$24,'女表'!$F$2:$F$24)</f>
        <v>0</v>
      </c>
      <c r="E187" s="21"/>
      <c r="F187" s="18">
        <f>LOOKUP(E187,'女表'!$D$2:$D$131,'女表'!$C$2:$C$131)</f>
        <v>0</v>
      </c>
      <c r="G187" s="45"/>
      <c r="H187" s="20">
        <f>LOOKUP(G187,'女表'!$J$2:$J$24,'女表'!$F$2:$F$24)</f>
        <v>0</v>
      </c>
      <c r="I187" s="21"/>
      <c r="J187" s="22"/>
      <c r="K187" s="23"/>
      <c r="L187" s="22"/>
      <c r="M187" s="41">
        <f t="shared" si="4"/>
        <v>0</v>
      </c>
      <c r="N187" s="22" t="str">
        <f t="shared" si="5"/>
        <v> </v>
      </c>
    </row>
    <row r="188" spans="1:14" ht="16.5" customHeight="1">
      <c r="A188" s="14"/>
      <c r="B188" s="15"/>
      <c r="C188" s="45"/>
      <c r="D188" s="34">
        <f>LOOKUP(C188,'女表'!$G$2:$G$24,'女表'!$F$2:$F$24)</f>
        <v>0</v>
      </c>
      <c r="E188" s="21"/>
      <c r="F188" s="18">
        <f>LOOKUP(E188,'女表'!$D$2:$D$131,'女表'!$C$2:$C$131)</f>
        <v>0</v>
      </c>
      <c r="G188" s="45"/>
      <c r="H188" s="20">
        <f>LOOKUP(G188,'女表'!$J$2:$J$24,'女表'!$F$2:$F$24)</f>
        <v>0</v>
      </c>
      <c r="I188" s="21"/>
      <c r="J188" s="22"/>
      <c r="K188" s="23"/>
      <c r="L188" s="22"/>
      <c r="M188" s="41">
        <f t="shared" si="4"/>
        <v>0</v>
      </c>
      <c r="N188" s="22" t="str">
        <f t="shared" si="5"/>
        <v> </v>
      </c>
    </row>
    <row r="189" spans="1:14" ht="16.5" customHeight="1">
      <c r="A189" s="14"/>
      <c r="B189" s="15"/>
      <c r="C189" s="45"/>
      <c r="D189" s="34">
        <f>LOOKUP(C189,'女表'!$G$2:$G$24,'女表'!$F$2:$F$24)</f>
        <v>0</v>
      </c>
      <c r="E189" s="21"/>
      <c r="F189" s="18">
        <f>LOOKUP(E189,'女表'!$D$2:$D$131,'女表'!$C$2:$C$131)</f>
        <v>0</v>
      </c>
      <c r="G189" s="45"/>
      <c r="H189" s="20">
        <f>LOOKUP(G189,'女表'!$J$2:$J$24,'女表'!$F$2:$F$24)</f>
        <v>0</v>
      </c>
      <c r="I189" s="21"/>
      <c r="J189" s="22"/>
      <c r="K189" s="23"/>
      <c r="L189" s="22"/>
      <c r="M189" s="41">
        <f t="shared" si="4"/>
        <v>0</v>
      </c>
      <c r="N189" s="22" t="str">
        <f t="shared" si="5"/>
        <v> </v>
      </c>
    </row>
    <row r="190" spans="1:14" ht="16.5" customHeight="1">
      <c r="A190" s="14"/>
      <c r="B190" s="15"/>
      <c r="C190" s="45"/>
      <c r="D190" s="34">
        <f>LOOKUP(C190,'女表'!$G$2:$G$24,'女表'!$F$2:$F$24)</f>
        <v>0</v>
      </c>
      <c r="E190" s="21"/>
      <c r="F190" s="18">
        <f>LOOKUP(E190,'女表'!$D$2:$D$131,'女表'!$C$2:$C$131)</f>
        <v>0</v>
      </c>
      <c r="G190" s="45"/>
      <c r="H190" s="20">
        <f>LOOKUP(G190,'女表'!$J$2:$J$24,'女表'!$F$2:$F$24)</f>
        <v>0</v>
      </c>
      <c r="I190" s="21"/>
      <c r="J190" s="22"/>
      <c r="K190" s="23"/>
      <c r="L190" s="22"/>
      <c r="M190" s="41">
        <f t="shared" si="4"/>
        <v>0</v>
      </c>
      <c r="N190" s="22" t="str">
        <f t="shared" si="5"/>
        <v> </v>
      </c>
    </row>
    <row r="191" spans="1:14" ht="16.5" customHeight="1">
      <c r="A191" s="14"/>
      <c r="B191" s="15"/>
      <c r="C191" s="45"/>
      <c r="D191" s="34">
        <f>LOOKUP(C191,'女表'!$G$2:$G$24,'女表'!$F$2:$F$24)</f>
        <v>0</v>
      </c>
      <c r="E191" s="21"/>
      <c r="F191" s="18">
        <f>LOOKUP(E191,'女表'!$D$2:$D$131,'女表'!$C$2:$C$131)</f>
        <v>0</v>
      </c>
      <c r="G191" s="45"/>
      <c r="H191" s="20">
        <f>LOOKUP(G191,'女表'!$J$2:$J$24,'女表'!$F$2:$F$24)</f>
        <v>0</v>
      </c>
      <c r="I191" s="21"/>
      <c r="J191" s="22"/>
      <c r="K191" s="23"/>
      <c r="L191" s="22"/>
      <c r="M191" s="41">
        <f t="shared" si="4"/>
        <v>0</v>
      </c>
      <c r="N191" s="22" t="str">
        <f t="shared" si="5"/>
        <v> </v>
      </c>
    </row>
    <row r="192" spans="1:14" ht="16.5" customHeight="1">
      <c r="A192" s="14"/>
      <c r="B192" s="15"/>
      <c r="C192" s="45"/>
      <c r="D192" s="34">
        <f>LOOKUP(C192,'女表'!$G$2:$G$24,'女表'!$F$2:$F$24)</f>
        <v>0</v>
      </c>
      <c r="E192" s="21"/>
      <c r="F192" s="18">
        <f>LOOKUP(E192,'女表'!$D$2:$D$131,'女表'!$C$2:$C$131)</f>
        <v>0</v>
      </c>
      <c r="G192" s="45"/>
      <c r="H192" s="20">
        <f>LOOKUP(G192,'女表'!$J$2:$J$24,'女表'!$F$2:$F$24)</f>
        <v>0</v>
      </c>
      <c r="I192" s="21"/>
      <c r="J192" s="22"/>
      <c r="K192" s="23"/>
      <c r="L192" s="22"/>
      <c r="M192" s="41">
        <f t="shared" si="4"/>
        <v>0</v>
      </c>
      <c r="N192" s="22" t="str">
        <f t="shared" si="5"/>
        <v> </v>
      </c>
    </row>
    <row r="193" spans="1:14" ht="16.5" customHeight="1">
      <c r="A193" s="14"/>
      <c r="B193" s="15"/>
      <c r="C193" s="45"/>
      <c r="D193" s="34">
        <f>LOOKUP(C193,'女表'!$G$2:$G$24,'女表'!$F$2:$F$24)</f>
        <v>0</v>
      </c>
      <c r="E193" s="21"/>
      <c r="F193" s="18">
        <f>LOOKUP(E193,'女表'!$D$2:$D$131,'女表'!$C$2:$C$131)</f>
        <v>0</v>
      </c>
      <c r="G193" s="45"/>
      <c r="H193" s="20">
        <f>LOOKUP(G193,'女表'!$J$2:$J$24,'女表'!$F$2:$F$24)</f>
        <v>0</v>
      </c>
      <c r="I193" s="21"/>
      <c r="J193" s="22"/>
      <c r="K193" s="23"/>
      <c r="L193" s="22"/>
      <c r="M193" s="41">
        <f t="shared" si="4"/>
        <v>0</v>
      </c>
      <c r="N193" s="22" t="str">
        <f t="shared" si="5"/>
        <v> </v>
      </c>
    </row>
    <row r="194" spans="1:14" ht="16.5" customHeight="1">
      <c r="A194" s="14"/>
      <c r="B194" s="15"/>
      <c r="C194" s="45"/>
      <c r="D194" s="34">
        <f>LOOKUP(C194,'女表'!$G$2:$G$24,'女表'!$F$2:$F$24)</f>
        <v>0</v>
      </c>
      <c r="E194" s="21"/>
      <c r="F194" s="18">
        <f>LOOKUP(E194,'女表'!$D$2:$D$131,'女表'!$C$2:$C$131)</f>
        <v>0</v>
      </c>
      <c r="G194" s="45"/>
      <c r="H194" s="20">
        <f>LOOKUP(G194,'女表'!$J$2:$J$24,'女表'!$F$2:$F$24)</f>
        <v>0</v>
      </c>
      <c r="I194" s="21"/>
      <c r="J194" s="22"/>
      <c r="K194" s="23"/>
      <c r="L194" s="22"/>
      <c r="M194" s="41">
        <f t="shared" si="4"/>
        <v>0</v>
      </c>
      <c r="N194" s="22" t="str">
        <f t="shared" si="5"/>
        <v> </v>
      </c>
    </row>
    <row r="195" spans="1:14" ht="16.5" customHeight="1">
      <c r="A195" s="14"/>
      <c r="B195" s="15"/>
      <c r="C195" s="45"/>
      <c r="D195" s="34">
        <f>LOOKUP(C195,'女表'!$G$2:$G$24,'女表'!$F$2:$F$24)</f>
        <v>0</v>
      </c>
      <c r="E195" s="21"/>
      <c r="F195" s="18">
        <f>LOOKUP(E195,'女表'!$D$2:$D$131,'女表'!$C$2:$C$131)</f>
        <v>0</v>
      </c>
      <c r="G195" s="45"/>
      <c r="H195" s="20">
        <f>LOOKUP(G195,'女表'!$J$2:$J$24,'女表'!$F$2:$F$24)</f>
        <v>0</v>
      </c>
      <c r="I195" s="21"/>
      <c r="J195" s="22"/>
      <c r="K195" s="23"/>
      <c r="L195" s="22"/>
      <c r="M195" s="41">
        <f t="shared" si="4"/>
        <v>0</v>
      </c>
      <c r="N195" s="22" t="str">
        <f t="shared" si="5"/>
        <v> </v>
      </c>
    </row>
    <row r="196" spans="1:14" ht="16.5" customHeight="1">
      <c r="A196" s="14"/>
      <c r="B196" s="15"/>
      <c r="C196" s="45"/>
      <c r="D196" s="34">
        <f>LOOKUP(C196,'女表'!$G$2:$G$24,'女表'!$F$2:$F$24)</f>
        <v>0</v>
      </c>
      <c r="E196" s="21"/>
      <c r="F196" s="18">
        <f>LOOKUP(E196,'女表'!$D$2:$D$131,'女表'!$C$2:$C$131)</f>
        <v>0</v>
      </c>
      <c r="G196" s="45"/>
      <c r="H196" s="20">
        <f>LOOKUP(G196,'女表'!$J$2:$J$24,'女表'!$F$2:$F$24)</f>
        <v>0</v>
      </c>
      <c r="I196" s="21"/>
      <c r="J196" s="22"/>
      <c r="K196" s="23"/>
      <c r="L196" s="22"/>
      <c r="M196" s="41">
        <f t="shared" si="4"/>
        <v>0</v>
      </c>
      <c r="N196" s="22" t="str">
        <f t="shared" si="5"/>
        <v> </v>
      </c>
    </row>
    <row r="197" spans="1:14" ht="16.5" customHeight="1">
      <c r="A197" s="14"/>
      <c r="B197" s="15"/>
      <c r="C197" s="45"/>
      <c r="D197" s="34">
        <f>LOOKUP(C197,'女表'!$G$2:$G$24,'女表'!$F$2:$F$24)</f>
        <v>0</v>
      </c>
      <c r="E197" s="21"/>
      <c r="F197" s="18">
        <f>LOOKUP(E197,'女表'!$D$2:$D$131,'女表'!$C$2:$C$131)</f>
        <v>0</v>
      </c>
      <c r="G197" s="45"/>
      <c r="H197" s="20">
        <f>LOOKUP(G197,'女表'!$J$2:$J$24,'女表'!$F$2:$F$24)</f>
        <v>0</v>
      </c>
      <c r="I197" s="21"/>
      <c r="J197" s="22"/>
      <c r="K197" s="23"/>
      <c r="L197" s="22"/>
      <c r="M197" s="41">
        <f t="shared" si="4"/>
        <v>0</v>
      </c>
      <c r="N197" s="22" t="str">
        <f t="shared" si="5"/>
        <v> </v>
      </c>
    </row>
    <row r="198" spans="1:14" ht="16.5" customHeight="1">
      <c r="A198" s="14"/>
      <c r="B198" s="15"/>
      <c r="C198" s="45"/>
      <c r="D198" s="34">
        <f>LOOKUP(C198,'女表'!$G$2:$G$24,'女表'!$F$2:$F$24)</f>
        <v>0</v>
      </c>
      <c r="E198" s="21"/>
      <c r="F198" s="18">
        <f>LOOKUP(E198,'女表'!$D$2:$D$131,'女表'!$C$2:$C$131)</f>
        <v>0</v>
      </c>
      <c r="G198" s="45"/>
      <c r="H198" s="20">
        <f>LOOKUP(G198,'女表'!$J$2:$J$24,'女表'!$F$2:$F$24)</f>
        <v>0</v>
      </c>
      <c r="I198" s="21"/>
      <c r="J198" s="22"/>
      <c r="K198" s="23"/>
      <c r="L198" s="22"/>
      <c r="M198" s="41">
        <f t="shared" si="4"/>
        <v>0</v>
      </c>
      <c r="N198" s="22" t="str">
        <f t="shared" si="5"/>
        <v> </v>
      </c>
    </row>
    <row r="199" spans="1:14" ht="16.5" customHeight="1">
      <c r="A199" s="14"/>
      <c r="B199" s="15"/>
      <c r="C199" s="45"/>
      <c r="D199" s="34">
        <f>LOOKUP(C199,'女表'!$G$2:$G$24,'女表'!$F$2:$F$24)</f>
        <v>0</v>
      </c>
      <c r="E199" s="21"/>
      <c r="F199" s="18">
        <f>LOOKUP(E199,'女表'!$D$2:$D$131,'女表'!$C$2:$C$131)</f>
        <v>0</v>
      </c>
      <c r="G199" s="45"/>
      <c r="H199" s="20">
        <f>LOOKUP(G199,'女表'!$J$2:$J$24,'女表'!$F$2:$F$24)</f>
        <v>0</v>
      </c>
      <c r="I199" s="21"/>
      <c r="J199" s="22"/>
      <c r="K199" s="23"/>
      <c r="L199" s="22"/>
      <c r="M199" s="41">
        <f t="shared" si="4"/>
        <v>0</v>
      </c>
      <c r="N199" s="22" t="str">
        <f t="shared" si="5"/>
        <v> </v>
      </c>
    </row>
    <row r="200" spans="1:14" ht="16.5" customHeight="1">
      <c r="A200" s="14"/>
      <c r="B200" s="15"/>
      <c r="C200" s="45"/>
      <c r="D200" s="34">
        <f>LOOKUP(C200,'女表'!$G$2:$G$24,'女表'!$F$2:$F$24)</f>
        <v>0</v>
      </c>
      <c r="E200" s="21"/>
      <c r="F200" s="18">
        <f>LOOKUP(E200,'女表'!$D$2:$D$131,'女表'!$C$2:$C$131)</f>
        <v>0</v>
      </c>
      <c r="G200" s="45"/>
      <c r="H200" s="20">
        <f>LOOKUP(G200,'女表'!$J$2:$J$24,'女表'!$F$2:$F$24)</f>
        <v>0</v>
      </c>
      <c r="I200" s="21"/>
      <c r="J200" s="22"/>
      <c r="K200" s="23"/>
      <c r="L200" s="22"/>
      <c r="M200" s="41">
        <f t="shared" si="4"/>
        <v>0</v>
      </c>
      <c r="N200" s="22" t="str">
        <f t="shared" si="5"/>
        <v> </v>
      </c>
    </row>
    <row r="201" spans="1:14" ht="16.5" customHeight="1">
      <c r="A201" s="14"/>
      <c r="B201" s="15"/>
      <c r="C201" s="45"/>
      <c r="D201" s="34">
        <f>LOOKUP(C201,'女表'!$G$2:$G$24,'女表'!$F$2:$F$24)</f>
        <v>0</v>
      </c>
      <c r="E201" s="21"/>
      <c r="F201" s="18">
        <f>LOOKUP(E201,'女表'!$D$2:$D$131,'女表'!$C$2:$C$131)</f>
        <v>0</v>
      </c>
      <c r="G201" s="45"/>
      <c r="H201" s="20">
        <f>LOOKUP(G201,'女表'!$J$2:$J$24,'女表'!$F$2:$F$24)</f>
        <v>0</v>
      </c>
      <c r="I201" s="21"/>
      <c r="J201" s="22"/>
      <c r="K201" s="23"/>
      <c r="L201" s="22"/>
      <c r="M201" s="41">
        <f t="shared" si="4"/>
        <v>0</v>
      </c>
      <c r="N201" s="22" t="str">
        <f t="shared" si="5"/>
        <v> </v>
      </c>
    </row>
    <row r="202" spans="1:14" ht="16.5" customHeight="1">
      <c r="A202" s="14"/>
      <c r="B202" s="15"/>
      <c r="C202" s="45"/>
      <c r="D202" s="34">
        <f>LOOKUP(C202,'女表'!$G$2:$G$24,'女表'!$F$2:$F$24)</f>
        <v>0</v>
      </c>
      <c r="E202" s="21"/>
      <c r="F202" s="18">
        <f>LOOKUP(E202,'女表'!$D$2:$D$131,'女表'!$C$2:$C$131)</f>
        <v>0</v>
      </c>
      <c r="G202" s="45"/>
      <c r="H202" s="20">
        <f>LOOKUP(G202,'女表'!$J$2:$J$24,'女表'!$F$2:$F$24)</f>
        <v>0</v>
      </c>
      <c r="I202" s="21"/>
      <c r="J202" s="22"/>
      <c r="K202" s="23"/>
      <c r="L202" s="22"/>
      <c r="M202" s="41">
        <f t="shared" si="4"/>
        <v>0</v>
      </c>
      <c r="N202" s="22" t="str">
        <f t="shared" si="5"/>
        <v> </v>
      </c>
    </row>
    <row r="203" spans="1:14" ht="16.5" customHeight="1">
      <c r="A203" s="14"/>
      <c r="B203" s="15"/>
      <c r="C203" s="45"/>
      <c r="D203" s="34">
        <f>LOOKUP(C203,'女表'!$G$2:$G$24,'女表'!$F$2:$F$24)</f>
        <v>0</v>
      </c>
      <c r="E203" s="21"/>
      <c r="F203" s="18">
        <f>LOOKUP(E203,'女表'!$D$2:$D$131,'女表'!$C$2:$C$131)</f>
        <v>0</v>
      </c>
      <c r="G203" s="45"/>
      <c r="H203" s="20">
        <f>LOOKUP(G203,'女表'!$J$2:$J$24,'女表'!$F$2:$F$24)</f>
        <v>0</v>
      </c>
      <c r="I203" s="21"/>
      <c r="J203" s="22"/>
      <c r="K203" s="23"/>
      <c r="L203" s="22"/>
      <c r="M203" s="41">
        <f t="shared" si="4"/>
        <v>0</v>
      </c>
      <c r="N203" s="22" t="str">
        <f t="shared" si="5"/>
        <v> </v>
      </c>
    </row>
    <row r="204" spans="1:14" ht="16.5" customHeight="1">
      <c r="A204" s="14"/>
      <c r="B204" s="15"/>
      <c r="C204" s="45"/>
      <c r="D204" s="34">
        <f>LOOKUP(C204,'女表'!$G$2:$G$24,'女表'!$F$2:$F$24)</f>
        <v>0</v>
      </c>
      <c r="E204" s="21"/>
      <c r="F204" s="18">
        <f>LOOKUP(E204,'女表'!$D$2:$D$131,'女表'!$C$2:$C$131)</f>
        <v>0</v>
      </c>
      <c r="G204" s="45"/>
      <c r="H204" s="20">
        <f>LOOKUP(G204,'女表'!$J$2:$J$24,'女表'!$F$2:$F$24)</f>
        <v>0</v>
      </c>
      <c r="I204" s="21"/>
      <c r="J204" s="22"/>
      <c r="K204" s="23"/>
      <c r="L204" s="22"/>
      <c r="M204" s="41">
        <f aca="true" t="shared" si="6" ref="M204:M267">D204+F204+H204+I204+J204+K204+L204</f>
        <v>0</v>
      </c>
      <c r="N204" s="22" t="str">
        <f aca="true" t="shared" si="7" ref="N204:N267">IF(M204&gt;100,"无效",IF(M204&gt;=90,"优秀",IF(M204&gt;=80,"良好",IF(M204&gt;=70,"中",IF(M204&gt;=60,"及格",IF(M204&gt;0,"不及格"," "))))))</f>
        <v> </v>
      </c>
    </row>
    <row r="205" spans="1:14" ht="16.5" customHeight="1">
      <c r="A205" s="14"/>
      <c r="B205" s="15"/>
      <c r="C205" s="45"/>
      <c r="D205" s="34">
        <f>LOOKUP(C205,'女表'!$G$2:$G$24,'女表'!$F$2:$F$24)</f>
        <v>0</v>
      </c>
      <c r="E205" s="21"/>
      <c r="F205" s="18">
        <f>LOOKUP(E205,'女表'!$D$2:$D$131,'女表'!$C$2:$C$131)</f>
        <v>0</v>
      </c>
      <c r="G205" s="45"/>
      <c r="H205" s="20">
        <f>LOOKUP(G205,'女表'!$J$2:$J$24,'女表'!$F$2:$F$24)</f>
        <v>0</v>
      </c>
      <c r="I205" s="21"/>
      <c r="J205" s="22"/>
      <c r="K205" s="23"/>
      <c r="L205" s="22"/>
      <c r="M205" s="41">
        <f t="shared" si="6"/>
        <v>0</v>
      </c>
      <c r="N205" s="22" t="str">
        <f t="shared" si="7"/>
        <v> </v>
      </c>
    </row>
    <row r="206" spans="1:14" ht="16.5" customHeight="1">
      <c r="A206" s="14"/>
      <c r="B206" s="15"/>
      <c r="C206" s="45"/>
      <c r="D206" s="34">
        <f>LOOKUP(C206,'女表'!$G$2:$G$24,'女表'!$F$2:$F$24)</f>
        <v>0</v>
      </c>
      <c r="E206" s="21"/>
      <c r="F206" s="18">
        <f>LOOKUP(E206,'女表'!$D$2:$D$131,'女表'!$C$2:$C$131)</f>
        <v>0</v>
      </c>
      <c r="G206" s="45"/>
      <c r="H206" s="20">
        <f>LOOKUP(G206,'女表'!$J$2:$J$24,'女表'!$F$2:$F$24)</f>
        <v>0</v>
      </c>
      <c r="I206" s="21"/>
      <c r="J206" s="22"/>
      <c r="K206" s="23"/>
      <c r="L206" s="22"/>
      <c r="M206" s="41">
        <f t="shared" si="6"/>
        <v>0</v>
      </c>
      <c r="N206" s="22" t="str">
        <f t="shared" si="7"/>
        <v> </v>
      </c>
    </row>
    <row r="207" spans="1:14" ht="16.5" customHeight="1">
      <c r="A207" s="14"/>
      <c r="B207" s="15"/>
      <c r="C207" s="45"/>
      <c r="D207" s="34">
        <f>LOOKUP(C207,'女表'!$G$2:$G$24,'女表'!$F$2:$F$24)</f>
        <v>0</v>
      </c>
      <c r="E207" s="21"/>
      <c r="F207" s="18">
        <f>LOOKUP(E207,'女表'!$D$2:$D$131,'女表'!$C$2:$C$131)</f>
        <v>0</v>
      </c>
      <c r="G207" s="45"/>
      <c r="H207" s="20">
        <f>LOOKUP(G207,'女表'!$J$2:$J$24,'女表'!$F$2:$F$24)</f>
        <v>0</v>
      </c>
      <c r="I207" s="21"/>
      <c r="J207" s="22"/>
      <c r="K207" s="23"/>
      <c r="L207" s="22"/>
      <c r="M207" s="41">
        <f t="shared" si="6"/>
        <v>0</v>
      </c>
      <c r="N207" s="22" t="str">
        <f t="shared" si="7"/>
        <v> </v>
      </c>
    </row>
    <row r="208" spans="1:14" ht="16.5" customHeight="1">
      <c r="A208" s="14"/>
      <c r="B208" s="15"/>
      <c r="C208" s="45"/>
      <c r="D208" s="34">
        <f>LOOKUP(C208,'女表'!$G$2:$G$24,'女表'!$F$2:$F$24)</f>
        <v>0</v>
      </c>
      <c r="E208" s="21"/>
      <c r="F208" s="18">
        <f>LOOKUP(E208,'女表'!$D$2:$D$131,'女表'!$C$2:$C$131)</f>
        <v>0</v>
      </c>
      <c r="G208" s="45"/>
      <c r="H208" s="20">
        <f>LOOKUP(G208,'女表'!$J$2:$J$24,'女表'!$F$2:$F$24)</f>
        <v>0</v>
      </c>
      <c r="I208" s="21"/>
      <c r="J208" s="22"/>
      <c r="K208" s="23"/>
      <c r="L208" s="22"/>
      <c r="M208" s="41">
        <f t="shared" si="6"/>
        <v>0</v>
      </c>
      <c r="N208" s="22" t="str">
        <f t="shared" si="7"/>
        <v> </v>
      </c>
    </row>
    <row r="209" spans="1:14" ht="16.5" customHeight="1">
      <c r="A209" s="14"/>
      <c r="B209" s="15"/>
      <c r="C209" s="45"/>
      <c r="D209" s="34">
        <f>LOOKUP(C209,'女表'!$G$2:$G$24,'女表'!$F$2:$F$24)</f>
        <v>0</v>
      </c>
      <c r="E209" s="21"/>
      <c r="F209" s="18">
        <f>LOOKUP(E209,'女表'!$D$2:$D$131,'女表'!$C$2:$C$131)</f>
        <v>0</v>
      </c>
      <c r="G209" s="45"/>
      <c r="H209" s="20">
        <f>LOOKUP(G209,'女表'!$J$2:$J$24,'女表'!$F$2:$F$24)</f>
        <v>0</v>
      </c>
      <c r="I209" s="21"/>
      <c r="J209" s="22"/>
      <c r="K209" s="23"/>
      <c r="L209" s="22"/>
      <c r="M209" s="41">
        <f t="shared" si="6"/>
        <v>0</v>
      </c>
      <c r="N209" s="22" t="str">
        <f t="shared" si="7"/>
        <v> </v>
      </c>
    </row>
    <row r="210" spans="1:14" ht="16.5" customHeight="1">
      <c r="A210" s="14"/>
      <c r="B210" s="15"/>
      <c r="C210" s="45"/>
      <c r="D210" s="34">
        <f>LOOKUP(C210,'女表'!$G$2:$G$24,'女表'!$F$2:$F$24)</f>
        <v>0</v>
      </c>
      <c r="E210" s="21"/>
      <c r="F210" s="18">
        <f>LOOKUP(E210,'女表'!$D$2:$D$131,'女表'!$C$2:$C$131)</f>
        <v>0</v>
      </c>
      <c r="G210" s="45"/>
      <c r="H210" s="20">
        <f>LOOKUP(G210,'女表'!$J$2:$J$24,'女表'!$F$2:$F$24)</f>
        <v>0</v>
      </c>
      <c r="I210" s="21"/>
      <c r="J210" s="22"/>
      <c r="K210" s="23"/>
      <c r="L210" s="22"/>
      <c r="M210" s="41">
        <f t="shared" si="6"/>
        <v>0</v>
      </c>
      <c r="N210" s="22" t="str">
        <f t="shared" si="7"/>
        <v> </v>
      </c>
    </row>
    <row r="211" spans="1:14" ht="16.5" customHeight="1">
      <c r="A211" s="14"/>
      <c r="B211" s="15"/>
      <c r="C211" s="45"/>
      <c r="D211" s="34">
        <f>LOOKUP(C211,'女表'!$G$2:$G$24,'女表'!$F$2:$F$24)</f>
        <v>0</v>
      </c>
      <c r="E211" s="21"/>
      <c r="F211" s="18">
        <f>LOOKUP(E211,'女表'!$D$2:$D$131,'女表'!$C$2:$C$131)</f>
        <v>0</v>
      </c>
      <c r="G211" s="45"/>
      <c r="H211" s="20">
        <f>LOOKUP(G211,'女表'!$J$2:$J$24,'女表'!$F$2:$F$24)</f>
        <v>0</v>
      </c>
      <c r="I211" s="21"/>
      <c r="J211" s="22"/>
      <c r="K211" s="23"/>
      <c r="L211" s="22"/>
      <c r="M211" s="41">
        <f t="shared" si="6"/>
        <v>0</v>
      </c>
      <c r="N211" s="22" t="str">
        <f t="shared" si="7"/>
        <v> </v>
      </c>
    </row>
    <row r="212" spans="1:14" ht="16.5" customHeight="1">
      <c r="A212" s="14"/>
      <c r="B212" s="15"/>
      <c r="C212" s="45"/>
      <c r="D212" s="34">
        <f>LOOKUP(C212,'女表'!$G$2:$G$24,'女表'!$F$2:$F$24)</f>
        <v>0</v>
      </c>
      <c r="E212" s="21"/>
      <c r="F212" s="18">
        <f>LOOKUP(E212,'女表'!$D$2:$D$131,'女表'!$C$2:$C$131)</f>
        <v>0</v>
      </c>
      <c r="G212" s="45"/>
      <c r="H212" s="20">
        <f>LOOKUP(G212,'女表'!$J$2:$J$24,'女表'!$F$2:$F$24)</f>
        <v>0</v>
      </c>
      <c r="I212" s="21"/>
      <c r="J212" s="22"/>
      <c r="K212" s="23"/>
      <c r="L212" s="22"/>
      <c r="M212" s="41">
        <f t="shared" si="6"/>
        <v>0</v>
      </c>
      <c r="N212" s="22" t="str">
        <f t="shared" si="7"/>
        <v> </v>
      </c>
    </row>
    <row r="213" spans="1:14" ht="16.5" customHeight="1">
      <c r="A213" s="14"/>
      <c r="B213" s="15"/>
      <c r="C213" s="45"/>
      <c r="D213" s="34">
        <f>LOOKUP(C213,'女表'!$G$2:$G$24,'女表'!$F$2:$F$24)</f>
        <v>0</v>
      </c>
      <c r="E213" s="21"/>
      <c r="F213" s="18">
        <f>LOOKUP(E213,'女表'!$D$2:$D$131,'女表'!$C$2:$C$131)</f>
        <v>0</v>
      </c>
      <c r="G213" s="45"/>
      <c r="H213" s="20">
        <f>LOOKUP(G213,'女表'!$J$2:$J$24,'女表'!$F$2:$F$24)</f>
        <v>0</v>
      </c>
      <c r="I213" s="21"/>
      <c r="J213" s="22"/>
      <c r="K213" s="23"/>
      <c r="L213" s="22"/>
      <c r="M213" s="41">
        <f t="shared" si="6"/>
        <v>0</v>
      </c>
      <c r="N213" s="22" t="str">
        <f t="shared" si="7"/>
        <v> </v>
      </c>
    </row>
    <row r="214" spans="1:14" ht="16.5" customHeight="1">
      <c r="A214" s="14"/>
      <c r="B214" s="15"/>
      <c r="C214" s="45"/>
      <c r="D214" s="34">
        <f>LOOKUP(C214,'女表'!$G$2:$G$24,'女表'!$F$2:$F$24)</f>
        <v>0</v>
      </c>
      <c r="E214" s="21"/>
      <c r="F214" s="18">
        <f>LOOKUP(E214,'女表'!$D$2:$D$131,'女表'!$C$2:$C$131)</f>
        <v>0</v>
      </c>
      <c r="G214" s="45"/>
      <c r="H214" s="20">
        <f>LOOKUP(G214,'女表'!$J$2:$J$24,'女表'!$F$2:$F$24)</f>
        <v>0</v>
      </c>
      <c r="I214" s="21"/>
      <c r="J214" s="22"/>
      <c r="K214" s="23"/>
      <c r="L214" s="22"/>
      <c r="M214" s="41">
        <f t="shared" si="6"/>
        <v>0</v>
      </c>
      <c r="N214" s="22" t="str">
        <f t="shared" si="7"/>
        <v> </v>
      </c>
    </row>
    <row r="215" spans="1:14" ht="16.5" customHeight="1">
      <c r="A215" s="14"/>
      <c r="B215" s="15"/>
      <c r="C215" s="45"/>
      <c r="D215" s="34">
        <f>LOOKUP(C215,'女表'!$G$2:$G$24,'女表'!$F$2:$F$24)</f>
        <v>0</v>
      </c>
      <c r="E215" s="21"/>
      <c r="F215" s="18">
        <f>LOOKUP(E215,'女表'!$D$2:$D$131,'女表'!$C$2:$C$131)</f>
        <v>0</v>
      </c>
      <c r="G215" s="45"/>
      <c r="H215" s="20">
        <f>LOOKUP(G215,'女表'!$J$2:$J$24,'女表'!$F$2:$F$24)</f>
        <v>0</v>
      </c>
      <c r="I215" s="21"/>
      <c r="J215" s="22"/>
      <c r="K215" s="23"/>
      <c r="L215" s="22"/>
      <c r="M215" s="41">
        <f t="shared" si="6"/>
        <v>0</v>
      </c>
      <c r="N215" s="22" t="str">
        <f t="shared" si="7"/>
        <v> </v>
      </c>
    </row>
    <row r="216" spans="1:14" ht="16.5" customHeight="1">
      <c r="A216" s="14"/>
      <c r="B216" s="15"/>
      <c r="C216" s="45"/>
      <c r="D216" s="34">
        <f>LOOKUP(C216,'女表'!$G$2:$G$24,'女表'!$F$2:$F$24)</f>
        <v>0</v>
      </c>
      <c r="E216" s="21"/>
      <c r="F216" s="18">
        <f>LOOKUP(E216,'女表'!$D$2:$D$131,'女表'!$C$2:$C$131)</f>
        <v>0</v>
      </c>
      <c r="G216" s="45"/>
      <c r="H216" s="20">
        <f>LOOKUP(G216,'女表'!$J$2:$J$24,'女表'!$F$2:$F$24)</f>
        <v>0</v>
      </c>
      <c r="I216" s="21"/>
      <c r="J216" s="22"/>
      <c r="K216" s="23"/>
      <c r="L216" s="22"/>
      <c r="M216" s="41">
        <f t="shared" si="6"/>
        <v>0</v>
      </c>
      <c r="N216" s="22" t="str">
        <f t="shared" si="7"/>
        <v> </v>
      </c>
    </row>
    <row r="217" spans="1:14" ht="16.5" customHeight="1">
      <c r="A217" s="14"/>
      <c r="B217" s="15"/>
      <c r="C217" s="45"/>
      <c r="D217" s="34">
        <f>LOOKUP(C217,'女表'!$G$2:$G$24,'女表'!$F$2:$F$24)</f>
        <v>0</v>
      </c>
      <c r="E217" s="21"/>
      <c r="F217" s="18">
        <f>LOOKUP(E217,'女表'!$D$2:$D$131,'女表'!$C$2:$C$131)</f>
        <v>0</v>
      </c>
      <c r="G217" s="45"/>
      <c r="H217" s="20">
        <f>LOOKUP(G217,'女表'!$J$2:$J$24,'女表'!$F$2:$F$24)</f>
        <v>0</v>
      </c>
      <c r="I217" s="21"/>
      <c r="J217" s="22"/>
      <c r="K217" s="23"/>
      <c r="L217" s="22"/>
      <c r="M217" s="41">
        <f t="shared" si="6"/>
        <v>0</v>
      </c>
      <c r="N217" s="22" t="str">
        <f t="shared" si="7"/>
        <v> </v>
      </c>
    </row>
    <row r="218" spans="1:14" ht="16.5" customHeight="1">
      <c r="A218" s="14"/>
      <c r="B218" s="15"/>
      <c r="C218" s="45"/>
      <c r="D218" s="34">
        <f>LOOKUP(C218,'女表'!$G$2:$G$24,'女表'!$F$2:$F$24)</f>
        <v>0</v>
      </c>
      <c r="E218" s="21"/>
      <c r="F218" s="18">
        <f>LOOKUP(E218,'女表'!$D$2:$D$131,'女表'!$C$2:$C$131)</f>
        <v>0</v>
      </c>
      <c r="G218" s="45"/>
      <c r="H218" s="20">
        <f>LOOKUP(G218,'女表'!$J$2:$J$24,'女表'!$F$2:$F$24)</f>
        <v>0</v>
      </c>
      <c r="I218" s="21"/>
      <c r="J218" s="22"/>
      <c r="K218" s="23"/>
      <c r="L218" s="22"/>
      <c r="M218" s="41">
        <f t="shared" si="6"/>
        <v>0</v>
      </c>
      <c r="N218" s="22" t="str">
        <f t="shared" si="7"/>
        <v> </v>
      </c>
    </row>
    <row r="219" spans="1:14" ht="16.5" customHeight="1">
      <c r="A219" s="14"/>
      <c r="B219" s="15"/>
      <c r="C219" s="45"/>
      <c r="D219" s="34">
        <f>LOOKUP(C219,'女表'!$G$2:$G$24,'女表'!$F$2:$F$24)</f>
        <v>0</v>
      </c>
      <c r="E219" s="21"/>
      <c r="F219" s="18">
        <f>LOOKUP(E219,'女表'!$D$2:$D$131,'女表'!$C$2:$C$131)</f>
        <v>0</v>
      </c>
      <c r="G219" s="45"/>
      <c r="H219" s="20">
        <f>LOOKUP(G219,'女表'!$J$2:$J$24,'女表'!$F$2:$F$24)</f>
        <v>0</v>
      </c>
      <c r="I219" s="21"/>
      <c r="J219" s="22"/>
      <c r="K219" s="23"/>
      <c r="L219" s="22"/>
      <c r="M219" s="41">
        <f t="shared" si="6"/>
        <v>0</v>
      </c>
      <c r="N219" s="22" t="str">
        <f t="shared" si="7"/>
        <v> </v>
      </c>
    </row>
    <row r="220" spans="1:14" ht="16.5" customHeight="1">
      <c r="A220" s="14"/>
      <c r="B220" s="15"/>
      <c r="C220" s="45"/>
      <c r="D220" s="34">
        <f>LOOKUP(C220,'女表'!$G$2:$G$24,'女表'!$F$2:$F$24)</f>
        <v>0</v>
      </c>
      <c r="E220" s="21"/>
      <c r="F220" s="18">
        <f>LOOKUP(E220,'女表'!$D$2:$D$131,'女表'!$C$2:$C$131)</f>
        <v>0</v>
      </c>
      <c r="G220" s="45"/>
      <c r="H220" s="20">
        <f>LOOKUP(G220,'女表'!$J$2:$J$24,'女表'!$F$2:$F$24)</f>
        <v>0</v>
      </c>
      <c r="I220" s="21"/>
      <c r="J220" s="22"/>
      <c r="K220" s="23"/>
      <c r="L220" s="22"/>
      <c r="M220" s="41">
        <f t="shared" si="6"/>
        <v>0</v>
      </c>
      <c r="N220" s="22" t="str">
        <f t="shared" si="7"/>
        <v> </v>
      </c>
    </row>
    <row r="221" spans="1:14" ht="16.5" customHeight="1">
      <c r="A221" s="14"/>
      <c r="B221" s="15"/>
      <c r="C221" s="45"/>
      <c r="D221" s="34">
        <f>LOOKUP(C221,'女表'!$G$2:$G$24,'女表'!$F$2:$F$24)</f>
        <v>0</v>
      </c>
      <c r="E221" s="21"/>
      <c r="F221" s="18">
        <f>LOOKUP(E221,'女表'!$D$2:$D$131,'女表'!$C$2:$C$131)</f>
        <v>0</v>
      </c>
      <c r="G221" s="45"/>
      <c r="H221" s="20">
        <f>LOOKUP(G221,'女表'!$J$2:$J$24,'女表'!$F$2:$F$24)</f>
        <v>0</v>
      </c>
      <c r="I221" s="21"/>
      <c r="J221" s="22"/>
      <c r="K221" s="23"/>
      <c r="L221" s="22"/>
      <c r="M221" s="41">
        <f t="shared" si="6"/>
        <v>0</v>
      </c>
      <c r="N221" s="22" t="str">
        <f t="shared" si="7"/>
        <v> </v>
      </c>
    </row>
    <row r="222" spans="1:14" ht="16.5" customHeight="1">
      <c r="A222" s="14"/>
      <c r="B222" s="15"/>
      <c r="C222" s="45"/>
      <c r="D222" s="34">
        <f>LOOKUP(C222,'女表'!$G$2:$G$24,'女表'!$F$2:$F$24)</f>
        <v>0</v>
      </c>
      <c r="E222" s="21"/>
      <c r="F222" s="18">
        <f>LOOKUP(E222,'女表'!$D$2:$D$131,'女表'!$C$2:$C$131)</f>
        <v>0</v>
      </c>
      <c r="G222" s="45"/>
      <c r="H222" s="20">
        <f>LOOKUP(G222,'女表'!$J$2:$J$24,'女表'!$F$2:$F$24)</f>
        <v>0</v>
      </c>
      <c r="I222" s="21"/>
      <c r="J222" s="22"/>
      <c r="K222" s="23"/>
      <c r="L222" s="22"/>
      <c r="M222" s="41">
        <f t="shared" si="6"/>
        <v>0</v>
      </c>
      <c r="N222" s="22" t="str">
        <f t="shared" si="7"/>
        <v> </v>
      </c>
    </row>
    <row r="223" spans="1:14" ht="16.5" customHeight="1">
      <c r="A223" s="14"/>
      <c r="B223" s="15"/>
      <c r="C223" s="45"/>
      <c r="D223" s="34">
        <f>LOOKUP(C223,'女表'!$G$2:$G$24,'女表'!$F$2:$F$24)</f>
        <v>0</v>
      </c>
      <c r="E223" s="21"/>
      <c r="F223" s="18">
        <f>LOOKUP(E223,'女表'!$D$2:$D$131,'女表'!$C$2:$C$131)</f>
        <v>0</v>
      </c>
      <c r="G223" s="45"/>
      <c r="H223" s="20">
        <f>LOOKUP(G223,'女表'!$J$2:$J$24,'女表'!$F$2:$F$24)</f>
        <v>0</v>
      </c>
      <c r="I223" s="21"/>
      <c r="J223" s="22"/>
      <c r="K223" s="23"/>
      <c r="L223" s="22"/>
      <c r="M223" s="41">
        <f t="shared" si="6"/>
        <v>0</v>
      </c>
      <c r="N223" s="22" t="str">
        <f t="shared" si="7"/>
        <v> </v>
      </c>
    </row>
    <row r="224" spans="1:14" ht="16.5" customHeight="1">
      <c r="A224" s="14"/>
      <c r="B224" s="15"/>
      <c r="C224" s="45"/>
      <c r="D224" s="34">
        <f>LOOKUP(C224,'女表'!$G$2:$G$24,'女表'!$F$2:$F$24)</f>
        <v>0</v>
      </c>
      <c r="E224" s="21"/>
      <c r="F224" s="18">
        <f>LOOKUP(E224,'女表'!$D$2:$D$131,'女表'!$C$2:$C$131)</f>
        <v>0</v>
      </c>
      <c r="G224" s="45"/>
      <c r="H224" s="20">
        <f>LOOKUP(G224,'女表'!$J$2:$J$24,'女表'!$F$2:$F$24)</f>
        <v>0</v>
      </c>
      <c r="I224" s="21"/>
      <c r="J224" s="22"/>
      <c r="K224" s="23"/>
      <c r="L224" s="22"/>
      <c r="M224" s="41">
        <f t="shared" si="6"/>
        <v>0</v>
      </c>
      <c r="N224" s="22" t="str">
        <f t="shared" si="7"/>
        <v> </v>
      </c>
    </row>
    <row r="225" spans="1:14" ht="16.5" customHeight="1">
      <c r="A225" s="14"/>
      <c r="B225" s="15"/>
      <c r="C225" s="45"/>
      <c r="D225" s="34">
        <f>LOOKUP(C225,'女表'!$G$2:$G$24,'女表'!$F$2:$F$24)</f>
        <v>0</v>
      </c>
      <c r="E225" s="21"/>
      <c r="F225" s="18">
        <f>LOOKUP(E225,'女表'!$D$2:$D$131,'女表'!$C$2:$C$131)</f>
        <v>0</v>
      </c>
      <c r="G225" s="45"/>
      <c r="H225" s="20">
        <f>LOOKUP(G225,'女表'!$J$2:$J$24,'女表'!$F$2:$F$24)</f>
        <v>0</v>
      </c>
      <c r="I225" s="21"/>
      <c r="J225" s="22"/>
      <c r="K225" s="23"/>
      <c r="L225" s="22"/>
      <c r="M225" s="41">
        <f t="shared" si="6"/>
        <v>0</v>
      </c>
      <c r="N225" s="22" t="str">
        <f t="shared" si="7"/>
        <v> </v>
      </c>
    </row>
    <row r="226" spans="1:14" ht="16.5" customHeight="1">
      <c r="A226" s="14"/>
      <c r="B226" s="15"/>
      <c r="C226" s="45"/>
      <c r="D226" s="34">
        <f>LOOKUP(C226,'女表'!$G$2:$G$24,'女表'!$F$2:$F$24)</f>
        <v>0</v>
      </c>
      <c r="E226" s="21"/>
      <c r="F226" s="18">
        <f>LOOKUP(E226,'女表'!$D$2:$D$131,'女表'!$C$2:$C$131)</f>
        <v>0</v>
      </c>
      <c r="G226" s="45"/>
      <c r="H226" s="20">
        <f>LOOKUP(G226,'女表'!$J$2:$J$24,'女表'!$F$2:$F$24)</f>
        <v>0</v>
      </c>
      <c r="I226" s="21"/>
      <c r="J226" s="22"/>
      <c r="K226" s="23"/>
      <c r="L226" s="22"/>
      <c r="M226" s="41">
        <f t="shared" si="6"/>
        <v>0</v>
      </c>
      <c r="N226" s="22" t="str">
        <f t="shared" si="7"/>
        <v> </v>
      </c>
    </row>
    <row r="227" spans="1:14" ht="16.5" customHeight="1">
      <c r="A227" s="14"/>
      <c r="B227" s="15"/>
      <c r="C227" s="45"/>
      <c r="D227" s="34">
        <f>LOOKUP(C227,'女表'!$G$2:$G$24,'女表'!$F$2:$F$24)</f>
        <v>0</v>
      </c>
      <c r="E227" s="21"/>
      <c r="F227" s="18">
        <f>LOOKUP(E227,'女表'!$D$2:$D$131,'女表'!$C$2:$C$131)</f>
        <v>0</v>
      </c>
      <c r="G227" s="45"/>
      <c r="H227" s="20">
        <f>LOOKUP(G227,'女表'!$J$2:$J$24,'女表'!$F$2:$F$24)</f>
        <v>0</v>
      </c>
      <c r="I227" s="21"/>
      <c r="J227" s="22"/>
      <c r="K227" s="23"/>
      <c r="L227" s="22"/>
      <c r="M227" s="41">
        <f t="shared" si="6"/>
        <v>0</v>
      </c>
      <c r="N227" s="22" t="str">
        <f t="shared" si="7"/>
        <v> </v>
      </c>
    </row>
    <row r="228" spans="1:14" ht="16.5" customHeight="1">
      <c r="A228" s="14"/>
      <c r="B228" s="15"/>
      <c r="C228" s="45"/>
      <c r="D228" s="34">
        <f>LOOKUP(C228,'女表'!$G$2:$G$24,'女表'!$F$2:$F$24)</f>
        <v>0</v>
      </c>
      <c r="E228" s="21"/>
      <c r="F228" s="18">
        <f>LOOKUP(E228,'女表'!$D$2:$D$131,'女表'!$C$2:$C$131)</f>
        <v>0</v>
      </c>
      <c r="G228" s="45"/>
      <c r="H228" s="20">
        <f>LOOKUP(G228,'女表'!$J$2:$J$24,'女表'!$F$2:$F$24)</f>
        <v>0</v>
      </c>
      <c r="I228" s="21"/>
      <c r="J228" s="22"/>
      <c r="K228" s="23"/>
      <c r="L228" s="22"/>
      <c r="M228" s="41">
        <f t="shared" si="6"/>
        <v>0</v>
      </c>
      <c r="N228" s="22" t="str">
        <f t="shared" si="7"/>
        <v> </v>
      </c>
    </row>
    <row r="229" spans="1:14" ht="16.5" customHeight="1">
      <c r="A229" s="14"/>
      <c r="B229" s="15"/>
      <c r="C229" s="45"/>
      <c r="D229" s="34">
        <f>LOOKUP(C229,'女表'!$G$2:$G$24,'女表'!$F$2:$F$24)</f>
        <v>0</v>
      </c>
      <c r="E229" s="21"/>
      <c r="F229" s="18">
        <f>LOOKUP(E229,'女表'!$D$2:$D$131,'女表'!$C$2:$C$131)</f>
        <v>0</v>
      </c>
      <c r="G229" s="45"/>
      <c r="H229" s="20">
        <f>LOOKUP(G229,'女表'!$J$2:$J$24,'女表'!$F$2:$F$24)</f>
        <v>0</v>
      </c>
      <c r="I229" s="21"/>
      <c r="J229" s="22"/>
      <c r="K229" s="23"/>
      <c r="L229" s="22"/>
      <c r="M229" s="41">
        <f t="shared" si="6"/>
        <v>0</v>
      </c>
      <c r="N229" s="22" t="str">
        <f t="shared" si="7"/>
        <v> </v>
      </c>
    </row>
    <row r="230" spans="1:14" ht="16.5" customHeight="1">
      <c r="A230" s="14"/>
      <c r="B230" s="15"/>
      <c r="C230" s="45"/>
      <c r="D230" s="34">
        <f>LOOKUP(C230,'女表'!$G$2:$G$24,'女表'!$F$2:$F$24)</f>
        <v>0</v>
      </c>
      <c r="E230" s="21"/>
      <c r="F230" s="18">
        <f>LOOKUP(E230,'女表'!$D$2:$D$131,'女表'!$C$2:$C$131)</f>
        <v>0</v>
      </c>
      <c r="G230" s="45"/>
      <c r="H230" s="20">
        <f>LOOKUP(G230,'女表'!$J$2:$J$24,'女表'!$F$2:$F$24)</f>
        <v>0</v>
      </c>
      <c r="I230" s="21"/>
      <c r="J230" s="22"/>
      <c r="K230" s="23"/>
      <c r="L230" s="22"/>
      <c r="M230" s="41">
        <f t="shared" si="6"/>
        <v>0</v>
      </c>
      <c r="N230" s="22" t="str">
        <f t="shared" si="7"/>
        <v> </v>
      </c>
    </row>
    <row r="231" spans="1:14" ht="16.5" customHeight="1">
      <c r="A231" s="14"/>
      <c r="B231" s="15"/>
      <c r="C231" s="45"/>
      <c r="D231" s="34">
        <f>LOOKUP(C231,'女表'!$G$2:$G$24,'女表'!$F$2:$F$24)</f>
        <v>0</v>
      </c>
      <c r="E231" s="21"/>
      <c r="F231" s="18">
        <f>LOOKUP(E231,'女表'!$D$2:$D$131,'女表'!$C$2:$C$131)</f>
        <v>0</v>
      </c>
      <c r="G231" s="45"/>
      <c r="H231" s="20">
        <f>LOOKUP(G231,'女表'!$J$2:$J$24,'女表'!$F$2:$F$24)</f>
        <v>0</v>
      </c>
      <c r="I231" s="21"/>
      <c r="J231" s="22"/>
      <c r="K231" s="23"/>
      <c r="L231" s="22"/>
      <c r="M231" s="41">
        <f t="shared" si="6"/>
        <v>0</v>
      </c>
      <c r="N231" s="22" t="str">
        <f t="shared" si="7"/>
        <v> </v>
      </c>
    </row>
    <row r="232" spans="1:14" ht="16.5" customHeight="1">
      <c r="A232" s="14"/>
      <c r="B232" s="15"/>
      <c r="C232" s="45"/>
      <c r="D232" s="34">
        <f>LOOKUP(C232,'女表'!$G$2:$G$24,'女表'!$F$2:$F$24)</f>
        <v>0</v>
      </c>
      <c r="E232" s="21"/>
      <c r="F232" s="18">
        <f>LOOKUP(E232,'女表'!$D$2:$D$131,'女表'!$C$2:$C$131)</f>
        <v>0</v>
      </c>
      <c r="G232" s="45"/>
      <c r="H232" s="20">
        <f>LOOKUP(G232,'女表'!$J$2:$J$24,'女表'!$F$2:$F$24)</f>
        <v>0</v>
      </c>
      <c r="I232" s="21"/>
      <c r="J232" s="22"/>
      <c r="K232" s="23"/>
      <c r="L232" s="22"/>
      <c r="M232" s="41">
        <f t="shared" si="6"/>
        <v>0</v>
      </c>
      <c r="N232" s="22" t="str">
        <f t="shared" si="7"/>
        <v> </v>
      </c>
    </row>
    <row r="233" spans="1:14" ht="16.5" customHeight="1">
      <c r="A233" s="14"/>
      <c r="B233" s="15"/>
      <c r="C233" s="45"/>
      <c r="D233" s="34">
        <f>LOOKUP(C233,'女表'!$G$2:$G$24,'女表'!$F$2:$F$24)</f>
        <v>0</v>
      </c>
      <c r="E233" s="21"/>
      <c r="F233" s="18">
        <f>LOOKUP(E233,'女表'!$D$2:$D$131,'女表'!$C$2:$C$131)</f>
        <v>0</v>
      </c>
      <c r="G233" s="45"/>
      <c r="H233" s="20">
        <f>LOOKUP(G233,'女表'!$J$2:$J$24,'女表'!$F$2:$F$24)</f>
        <v>0</v>
      </c>
      <c r="I233" s="21"/>
      <c r="J233" s="22"/>
      <c r="K233" s="23"/>
      <c r="L233" s="22"/>
      <c r="M233" s="41">
        <f t="shared" si="6"/>
        <v>0</v>
      </c>
      <c r="N233" s="22" t="str">
        <f t="shared" si="7"/>
        <v> </v>
      </c>
    </row>
    <row r="234" spans="1:14" ht="16.5" customHeight="1">
      <c r="A234" s="14"/>
      <c r="B234" s="15"/>
      <c r="C234" s="45"/>
      <c r="D234" s="34">
        <f>LOOKUP(C234,'女表'!$G$2:$G$24,'女表'!$F$2:$F$24)</f>
        <v>0</v>
      </c>
      <c r="E234" s="21"/>
      <c r="F234" s="18">
        <f>LOOKUP(E234,'女表'!$D$2:$D$131,'女表'!$C$2:$C$131)</f>
        <v>0</v>
      </c>
      <c r="G234" s="45"/>
      <c r="H234" s="20">
        <f>LOOKUP(G234,'女表'!$J$2:$J$24,'女表'!$F$2:$F$24)</f>
        <v>0</v>
      </c>
      <c r="I234" s="21"/>
      <c r="J234" s="22"/>
      <c r="K234" s="23"/>
      <c r="L234" s="22"/>
      <c r="M234" s="41">
        <f t="shared" si="6"/>
        <v>0</v>
      </c>
      <c r="N234" s="22" t="str">
        <f t="shared" si="7"/>
        <v> </v>
      </c>
    </row>
    <row r="235" spans="1:14" ht="16.5" customHeight="1">
      <c r="A235" s="14"/>
      <c r="B235" s="15"/>
      <c r="C235" s="45"/>
      <c r="D235" s="34">
        <f>LOOKUP(C235,'女表'!$G$2:$G$24,'女表'!$F$2:$F$24)</f>
        <v>0</v>
      </c>
      <c r="E235" s="21"/>
      <c r="F235" s="18">
        <f>LOOKUP(E235,'女表'!$D$2:$D$131,'女表'!$C$2:$C$131)</f>
        <v>0</v>
      </c>
      <c r="G235" s="45"/>
      <c r="H235" s="20">
        <f>LOOKUP(G235,'女表'!$J$2:$J$24,'女表'!$F$2:$F$24)</f>
        <v>0</v>
      </c>
      <c r="I235" s="21"/>
      <c r="J235" s="22"/>
      <c r="K235" s="23"/>
      <c r="L235" s="22"/>
      <c r="M235" s="41">
        <f t="shared" si="6"/>
        <v>0</v>
      </c>
      <c r="N235" s="22" t="str">
        <f t="shared" si="7"/>
        <v> </v>
      </c>
    </row>
    <row r="236" spans="1:14" ht="16.5" customHeight="1">
      <c r="A236" s="14"/>
      <c r="B236" s="15"/>
      <c r="C236" s="45"/>
      <c r="D236" s="34">
        <f>LOOKUP(C236,'女表'!$G$2:$G$24,'女表'!$F$2:$F$24)</f>
        <v>0</v>
      </c>
      <c r="E236" s="21"/>
      <c r="F236" s="18">
        <f>LOOKUP(E236,'女表'!$D$2:$D$131,'女表'!$C$2:$C$131)</f>
        <v>0</v>
      </c>
      <c r="G236" s="45"/>
      <c r="H236" s="20">
        <f>LOOKUP(G236,'女表'!$J$2:$J$24,'女表'!$F$2:$F$24)</f>
        <v>0</v>
      </c>
      <c r="I236" s="21"/>
      <c r="J236" s="22"/>
      <c r="K236" s="23"/>
      <c r="L236" s="22"/>
      <c r="M236" s="41">
        <f t="shared" si="6"/>
        <v>0</v>
      </c>
      <c r="N236" s="22" t="str">
        <f t="shared" si="7"/>
        <v> </v>
      </c>
    </row>
    <row r="237" spans="1:14" ht="16.5" customHeight="1">
      <c r="A237" s="14"/>
      <c r="B237" s="15"/>
      <c r="C237" s="45"/>
      <c r="D237" s="34">
        <f>LOOKUP(C237,'女表'!$G$2:$G$24,'女表'!$F$2:$F$24)</f>
        <v>0</v>
      </c>
      <c r="E237" s="21"/>
      <c r="F237" s="18">
        <f>LOOKUP(E237,'女表'!$D$2:$D$131,'女表'!$C$2:$C$131)</f>
        <v>0</v>
      </c>
      <c r="G237" s="45"/>
      <c r="H237" s="20">
        <f>LOOKUP(G237,'女表'!$J$2:$J$24,'女表'!$F$2:$F$24)</f>
        <v>0</v>
      </c>
      <c r="I237" s="21"/>
      <c r="J237" s="22"/>
      <c r="K237" s="23"/>
      <c r="L237" s="22"/>
      <c r="M237" s="41">
        <f t="shared" si="6"/>
        <v>0</v>
      </c>
      <c r="N237" s="22" t="str">
        <f t="shared" si="7"/>
        <v> </v>
      </c>
    </row>
    <row r="238" spans="1:14" ht="16.5" customHeight="1">
      <c r="A238" s="14"/>
      <c r="B238" s="15"/>
      <c r="C238" s="45"/>
      <c r="D238" s="34">
        <f>LOOKUP(C238,'女表'!$G$2:$G$24,'女表'!$F$2:$F$24)</f>
        <v>0</v>
      </c>
      <c r="E238" s="21"/>
      <c r="F238" s="18">
        <f>LOOKUP(E238,'女表'!$D$2:$D$131,'女表'!$C$2:$C$131)</f>
        <v>0</v>
      </c>
      <c r="G238" s="45"/>
      <c r="H238" s="20">
        <f>LOOKUP(G238,'女表'!$J$2:$J$24,'女表'!$F$2:$F$24)</f>
        <v>0</v>
      </c>
      <c r="I238" s="21"/>
      <c r="J238" s="22"/>
      <c r="K238" s="23"/>
      <c r="L238" s="22"/>
      <c r="M238" s="41">
        <f t="shared" si="6"/>
        <v>0</v>
      </c>
      <c r="N238" s="22" t="str">
        <f t="shared" si="7"/>
        <v> </v>
      </c>
    </row>
    <row r="239" spans="1:14" ht="16.5" customHeight="1">
      <c r="A239" s="14"/>
      <c r="B239" s="15"/>
      <c r="C239" s="45"/>
      <c r="D239" s="34">
        <f>LOOKUP(C239,'女表'!$G$2:$G$24,'女表'!$F$2:$F$24)</f>
        <v>0</v>
      </c>
      <c r="E239" s="21"/>
      <c r="F239" s="18">
        <f>LOOKUP(E239,'女表'!$D$2:$D$131,'女表'!$C$2:$C$131)</f>
        <v>0</v>
      </c>
      <c r="G239" s="45"/>
      <c r="H239" s="20">
        <f>LOOKUP(G239,'女表'!$J$2:$J$24,'女表'!$F$2:$F$24)</f>
        <v>0</v>
      </c>
      <c r="I239" s="21"/>
      <c r="J239" s="22"/>
      <c r="K239" s="23"/>
      <c r="L239" s="22"/>
      <c r="M239" s="41">
        <f t="shared" si="6"/>
        <v>0</v>
      </c>
      <c r="N239" s="22" t="str">
        <f t="shared" si="7"/>
        <v> </v>
      </c>
    </row>
    <row r="240" spans="1:14" ht="16.5" customHeight="1">
      <c r="A240" s="14"/>
      <c r="B240" s="15"/>
      <c r="C240" s="45"/>
      <c r="D240" s="34">
        <f>LOOKUP(C240,'女表'!$G$2:$G$24,'女表'!$F$2:$F$24)</f>
        <v>0</v>
      </c>
      <c r="E240" s="21"/>
      <c r="F240" s="18">
        <f>LOOKUP(E240,'女表'!$D$2:$D$131,'女表'!$C$2:$C$131)</f>
        <v>0</v>
      </c>
      <c r="G240" s="45"/>
      <c r="H240" s="20">
        <f>LOOKUP(G240,'女表'!$J$2:$J$24,'女表'!$F$2:$F$24)</f>
        <v>0</v>
      </c>
      <c r="I240" s="21"/>
      <c r="J240" s="22"/>
      <c r="K240" s="23"/>
      <c r="L240" s="22"/>
      <c r="M240" s="41">
        <f t="shared" si="6"/>
        <v>0</v>
      </c>
      <c r="N240" s="22" t="str">
        <f t="shared" si="7"/>
        <v> </v>
      </c>
    </row>
    <row r="241" spans="1:14" ht="16.5" customHeight="1">
      <c r="A241" s="14"/>
      <c r="B241" s="15"/>
      <c r="C241" s="45"/>
      <c r="D241" s="34">
        <f>LOOKUP(C241,'女表'!$G$2:$G$24,'女表'!$F$2:$F$24)</f>
        <v>0</v>
      </c>
      <c r="E241" s="21"/>
      <c r="F241" s="18">
        <f>LOOKUP(E241,'女表'!$D$2:$D$131,'女表'!$C$2:$C$131)</f>
        <v>0</v>
      </c>
      <c r="G241" s="45"/>
      <c r="H241" s="20">
        <f>LOOKUP(G241,'女表'!$J$2:$J$24,'女表'!$F$2:$F$24)</f>
        <v>0</v>
      </c>
      <c r="I241" s="21"/>
      <c r="J241" s="22"/>
      <c r="K241" s="23"/>
      <c r="L241" s="22"/>
      <c r="M241" s="41">
        <f t="shared" si="6"/>
        <v>0</v>
      </c>
      <c r="N241" s="22" t="str">
        <f t="shared" si="7"/>
        <v> </v>
      </c>
    </row>
    <row r="242" spans="1:14" ht="16.5" customHeight="1">
      <c r="A242" s="14"/>
      <c r="B242" s="15"/>
      <c r="C242" s="45"/>
      <c r="D242" s="34">
        <f>LOOKUP(C242,'女表'!$G$2:$G$24,'女表'!$F$2:$F$24)</f>
        <v>0</v>
      </c>
      <c r="E242" s="21"/>
      <c r="F242" s="18">
        <f>LOOKUP(E242,'女表'!$D$2:$D$131,'女表'!$C$2:$C$131)</f>
        <v>0</v>
      </c>
      <c r="G242" s="45"/>
      <c r="H242" s="20">
        <f>LOOKUP(G242,'女表'!$J$2:$J$24,'女表'!$F$2:$F$24)</f>
        <v>0</v>
      </c>
      <c r="I242" s="21"/>
      <c r="J242" s="22"/>
      <c r="K242" s="23"/>
      <c r="L242" s="22"/>
      <c r="M242" s="41">
        <f t="shared" si="6"/>
        <v>0</v>
      </c>
      <c r="N242" s="22" t="str">
        <f t="shared" si="7"/>
        <v> </v>
      </c>
    </row>
    <row r="243" spans="1:14" ht="16.5" customHeight="1">
      <c r="A243" s="14"/>
      <c r="B243" s="15"/>
      <c r="C243" s="45"/>
      <c r="D243" s="34">
        <f>LOOKUP(C243,'女表'!$G$2:$G$24,'女表'!$F$2:$F$24)</f>
        <v>0</v>
      </c>
      <c r="E243" s="21"/>
      <c r="F243" s="18">
        <f>LOOKUP(E243,'女表'!$D$2:$D$131,'女表'!$C$2:$C$131)</f>
        <v>0</v>
      </c>
      <c r="G243" s="45"/>
      <c r="H243" s="20">
        <f>LOOKUP(G243,'女表'!$J$2:$J$24,'女表'!$F$2:$F$24)</f>
        <v>0</v>
      </c>
      <c r="I243" s="21"/>
      <c r="J243" s="22"/>
      <c r="K243" s="23"/>
      <c r="L243" s="22"/>
      <c r="M243" s="41">
        <f t="shared" si="6"/>
        <v>0</v>
      </c>
      <c r="N243" s="22" t="str">
        <f t="shared" si="7"/>
        <v> </v>
      </c>
    </row>
    <row r="244" spans="1:14" ht="16.5" customHeight="1">
      <c r="A244" s="14"/>
      <c r="B244" s="15"/>
      <c r="C244" s="45"/>
      <c r="D244" s="34">
        <f>LOOKUP(C244,'女表'!$G$2:$G$24,'女表'!$F$2:$F$24)</f>
        <v>0</v>
      </c>
      <c r="E244" s="21"/>
      <c r="F244" s="18">
        <f>LOOKUP(E244,'女表'!$D$2:$D$131,'女表'!$C$2:$C$131)</f>
        <v>0</v>
      </c>
      <c r="G244" s="45"/>
      <c r="H244" s="20">
        <f>LOOKUP(G244,'女表'!$J$2:$J$24,'女表'!$F$2:$F$24)</f>
        <v>0</v>
      </c>
      <c r="I244" s="21"/>
      <c r="J244" s="22"/>
      <c r="K244" s="23"/>
      <c r="L244" s="22"/>
      <c r="M244" s="41">
        <f t="shared" si="6"/>
        <v>0</v>
      </c>
      <c r="N244" s="22" t="str">
        <f t="shared" si="7"/>
        <v> </v>
      </c>
    </row>
    <row r="245" spans="1:14" ht="16.5" customHeight="1">
      <c r="A245" s="14"/>
      <c r="B245" s="15"/>
      <c r="C245" s="45"/>
      <c r="D245" s="34">
        <f>LOOKUP(C245,'女表'!$G$2:$G$24,'女表'!$F$2:$F$24)</f>
        <v>0</v>
      </c>
      <c r="E245" s="21"/>
      <c r="F245" s="18">
        <f>LOOKUP(E245,'女表'!$D$2:$D$131,'女表'!$C$2:$C$131)</f>
        <v>0</v>
      </c>
      <c r="G245" s="45"/>
      <c r="H245" s="20">
        <f>LOOKUP(G245,'女表'!$J$2:$J$24,'女表'!$F$2:$F$24)</f>
        <v>0</v>
      </c>
      <c r="I245" s="21"/>
      <c r="J245" s="22"/>
      <c r="K245" s="23"/>
      <c r="L245" s="22"/>
      <c r="M245" s="41">
        <f t="shared" si="6"/>
        <v>0</v>
      </c>
      <c r="N245" s="22" t="str">
        <f t="shared" si="7"/>
        <v> </v>
      </c>
    </row>
    <row r="246" spans="1:14" ht="16.5" customHeight="1">
      <c r="A246" s="14"/>
      <c r="B246" s="15"/>
      <c r="C246" s="45"/>
      <c r="D246" s="34">
        <f>LOOKUP(C246,'女表'!$G$2:$G$24,'女表'!$F$2:$F$24)</f>
        <v>0</v>
      </c>
      <c r="E246" s="21"/>
      <c r="F246" s="18">
        <f>LOOKUP(E246,'女表'!$D$2:$D$131,'女表'!$C$2:$C$131)</f>
        <v>0</v>
      </c>
      <c r="G246" s="45"/>
      <c r="H246" s="20">
        <f>LOOKUP(G246,'女表'!$J$2:$J$24,'女表'!$F$2:$F$24)</f>
        <v>0</v>
      </c>
      <c r="I246" s="21"/>
      <c r="J246" s="22"/>
      <c r="K246" s="23"/>
      <c r="L246" s="22"/>
      <c r="M246" s="41">
        <f t="shared" si="6"/>
        <v>0</v>
      </c>
      <c r="N246" s="22" t="str">
        <f t="shared" si="7"/>
        <v> </v>
      </c>
    </row>
    <row r="247" spans="1:14" ht="16.5" customHeight="1">
      <c r="A247" s="14"/>
      <c r="B247" s="15"/>
      <c r="C247" s="45"/>
      <c r="D247" s="34">
        <f>LOOKUP(C247,'女表'!$G$2:$G$24,'女表'!$F$2:$F$24)</f>
        <v>0</v>
      </c>
      <c r="E247" s="21"/>
      <c r="F247" s="18">
        <f>LOOKUP(E247,'女表'!$D$2:$D$131,'女表'!$C$2:$C$131)</f>
        <v>0</v>
      </c>
      <c r="G247" s="45"/>
      <c r="H247" s="20">
        <f>LOOKUP(G247,'女表'!$J$2:$J$24,'女表'!$F$2:$F$24)</f>
        <v>0</v>
      </c>
      <c r="I247" s="21"/>
      <c r="J247" s="22"/>
      <c r="K247" s="23"/>
      <c r="L247" s="22"/>
      <c r="M247" s="41">
        <f t="shared" si="6"/>
        <v>0</v>
      </c>
      <c r="N247" s="22" t="str">
        <f t="shared" si="7"/>
        <v> </v>
      </c>
    </row>
    <row r="248" spans="1:14" ht="16.5" customHeight="1">
      <c r="A248" s="14"/>
      <c r="B248" s="15"/>
      <c r="C248" s="45"/>
      <c r="D248" s="34">
        <f>LOOKUP(C248,'女表'!$G$2:$G$24,'女表'!$F$2:$F$24)</f>
        <v>0</v>
      </c>
      <c r="E248" s="21"/>
      <c r="F248" s="18">
        <f>LOOKUP(E248,'女表'!$D$2:$D$131,'女表'!$C$2:$C$131)</f>
        <v>0</v>
      </c>
      <c r="G248" s="45"/>
      <c r="H248" s="20">
        <f>LOOKUP(G248,'女表'!$J$2:$J$24,'女表'!$F$2:$F$24)</f>
        <v>0</v>
      </c>
      <c r="I248" s="21"/>
      <c r="J248" s="22"/>
      <c r="K248" s="23"/>
      <c r="L248" s="22"/>
      <c r="M248" s="41">
        <f t="shared" si="6"/>
        <v>0</v>
      </c>
      <c r="N248" s="22" t="str">
        <f t="shared" si="7"/>
        <v> </v>
      </c>
    </row>
    <row r="249" spans="1:14" ht="16.5" customHeight="1">
      <c r="A249" s="14"/>
      <c r="B249" s="15"/>
      <c r="C249" s="45"/>
      <c r="D249" s="34">
        <f>LOOKUP(C249,'女表'!$G$2:$G$24,'女表'!$F$2:$F$24)</f>
        <v>0</v>
      </c>
      <c r="E249" s="21"/>
      <c r="F249" s="18">
        <f>LOOKUP(E249,'女表'!$D$2:$D$131,'女表'!$C$2:$C$131)</f>
        <v>0</v>
      </c>
      <c r="G249" s="45"/>
      <c r="H249" s="20">
        <f>LOOKUP(G249,'女表'!$J$2:$J$24,'女表'!$F$2:$F$24)</f>
        <v>0</v>
      </c>
      <c r="I249" s="21"/>
      <c r="J249" s="22"/>
      <c r="K249" s="23"/>
      <c r="L249" s="22"/>
      <c r="M249" s="41">
        <f t="shared" si="6"/>
        <v>0</v>
      </c>
      <c r="N249" s="22" t="str">
        <f t="shared" si="7"/>
        <v> </v>
      </c>
    </row>
    <row r="250" spans="1:14" ht="16.5" customHeight="1">
      <c r="A250" s="14"/>
      <c r="B250" s="15"/>
      <c r="C250" s="45"/>
      <c r="D250" s="34">
        <f>LOOKUP(C250,'女表'!$G$2:$G$24,'女表'!$F$2:$F$24)</f>
        <v>0</v>
      </c>
      <c r="E250" s="21"/>
      <c r="F250" s="18">
        <f>LOOKUP(E250,'女表'!$D$2:$D$131,'女表'!$C$2:$C$131)</f>
        <v>0</v>
      </c>
      <c r="G250" s="45"/>
      <c r="H250" s="20">
        <f>LOOKUP(G250,'女表'!$J$2:$J$24,'女表'!$F$2:$F$24)</f>
        <v>0</v>
      </c>
      <c r="I250" s="21"/>
      <c r="J250" s="22"/>
      <c r="K250" s="23"/>
      <c r="L250" s="22"/>
      <c r="M250" s="41">
        <f t="shared" si="6"/>
        <v>0</v>
      </c>
      <c r="N250" s="22" t="str">
        <f t="shared" si="7"/>
        <v> </v>
      </c>
    </row>
    <row r="251" spans="1:14" ht="16.5" customHeight="1">
      <c r="A251" s="14"/>
      <c r="B251" s="15"/>
      <c r="C251" s="45"/>
      <c r="D251" s="34">
        <f>LOOKUP(C251,'女表'!$G$2:$G$24,'女表'!$F$2:$F$24)</f>
        <v>0</v>
      </c>
      <c r="E251" s="21"/>
      <c r="F251" s="18">
        <f>LOOKUP(E251,'女表'!$D$2:$D$131,'女表'!$C$2:$C$131)</f>
        <v>0</v>
      </c>
      <c r="G251" s="45"/>
      <c r="H251" s="20">
        <f>LOOKUP(G251,'女表'!$J$2:$J$24,'女表'!$F$2:$F$24)</f>
        <v>0</v>
      </c>
      <c r="I251" s="21"/>
      <c r="J251" s="22"/>
      <c r="K251" s="23"/>
      <c r="L251" s="22"/>
      <c r="M251" s="41">
        <f t="shared" si="6"/>
        <v>0</v>
      </c>
      <c r="N251" s="22" t="str">
        <f t="shared" si="7"/>
        <v> </v>
      </c>
    </row>
    <row r="252" spans="1:14" ht="16.5" customHeight="1">
      <c r="A252" s="14"/>
      <c r="B252" s="15"/>
      <c r="C252" s="45"/>
      <c r="D252" s="34">
        <f>LOOKUP(C252,'女表'!$G$2:$G$24,'女表'!$F$2:$F$24)</f>
        <v>0</v>
      </c>
      <c r="E252" s="21"/>
      <c r="F252" s="18">
        <f>LOOKUP(E252,'女表'!$D$2:$D$131,'女表'!$C$2:$C$131)</f>
        <v>0</v>
      </c>
      <c r="G252" s="45"/>
      <c r="H252" s="20">
        <f>LOOKUP(G252,'女表'!$J$2:$J$24,'女表'!$F$2:$F$24)</f>
        <v>0</v>
      </c>
      <c r="I252" s="21"/>
      <c r="J252" s="22"/>
      <c r="K252" s="23"/>
      <c r="L252" s="22"/>
      <c r="M252" s="41">
        <f t="shared" si="6"/>
        <v>0</v>
      </c>
      <c r="N252" s="22" t="str">
        <f t="shared" si="7"/>
        <v> </v>
      </c>
    </row>
    <row r="253" spans="1:14" ht="16.5" customHeight="1">
      <c r="A253" s="14"/>
      <c r="B253" s="15"/>
      <c r="C253" s="45"/>
      <c r="D253" s="34">
        <f>LOOKUP(C253,'女表'!$G$2:$G$24,'女表'!$F$2:$F$24)</f>
        <v>0</v>
      </c>
      <c r="E253" s="21"/>
      <c r="F253" s="18">
        <f>LOOKUP(E253,'女表'!$D$2:$D$131,'女表'!$C$2:$C$131)</f>
        <v>0</v>
      </c>
      <c r="G253" s="45"/>
      <c r="H253" s="20">
        <f>LOOKUP(G253,'女表'!$J$2:$J$24,'女表'!$F$2:$F$24)</f>
        <v>0</v>
      </c>
      <c r="I253" s="21"/>
      <c r="J253" s="22"/>
      <c r="K253" s="23"/>
      <c r="L253" s="22"/>
      <c r="M253" s="41">
        <f t="shared" si="6"/>
        <v>0</v>
      </c>
      <c r="N253" s="22" t="str">
        <f t="shared" si="7"/>
        <v> </v>
      </c>
    </row>
    <row r="254" spans="1:14" ht="16.5" customHeight="1">
      <c r="A254" s="14"/>
      <c r="B254" s="15"/>
      <c r="C254" s="45"/>
      <c r="D254" s="34">
        <f>LOOKUP(C254,'女表'!$G$2:$G$24,'女表'!$F$2:$F$24)</f>
        <v>0</v>
      </c>
      <c r="E254" s="21"/>
      <c r="F254" s="18">
        <f>LOOKUP(E254,'女表'!$D$2:$D$131,'女表'!$C$2:$C$131)</f>
        <v>0</v>
      </c>
      <c r="G254" s="45"/>
      <c r="H254" s="20">
        <f>LOOKUP(G254,'女表'!$J$2:$J$24,'女表'!$F$2:$F$24)</f>
        <v>0</v>
      </c>
      <c r="I254" s="21"/>
      <c r="J254" s="22"/>
      <c r="K254" s="23"/>
      <c r="L254" s="22"/>
      <c r="M254" s="41">
        <f t="shared" si="6"/>
        <v>0</v>
      </c>
      <c r="N254" s="22" t="str">
        <f t="shared" si="7"/>
        <v> </v>
      </c>
    </row>
    <row r="255" spans="1:14" ht="16.5" customHeight="1">
      <c r="A255" s="14"/>
      <c r="B255" s="15"/>
      <c r="C255" s="45"/>
      <c r="D255" s="34">
        <f>LOOKUP(C255,'女表'!$G$2:$G$24,'女表'!$F$2:$F$24)</f>
        <v>0</v>
      </c>
      <c r="E255" s="21"/>
      <c r="F255" s="18">
        <f>LOOKUP(E255,'女表'!$D$2:$D$131,'女表'!$C$2:$C$131)</f>
        <v>0</v>
      </c>
      <c r="G255" s="45"/>
      <c r="H255" s="20">
        <f>LOOKUP(G255,'女表'!$J$2:$J$24,'女表'!$F$2:$F$24)</f>
        <v>0</v>
      </c>
      <c r="I255" s="21"/>
      <c r="J255" s="22"/>
      <c r="K255" s="23"/>
      <c r="L255" s="22"/>
      <c r="M255" s="41">
        <f t="shared" si="6"/>
        <v>0</v>
      </c>
      <c r="N255" s="22" t="str">
        <f t="shared" si="7"/>
        <v> </v>
      </c>
    </row>
    <row r="256" spans="1:14" ht="16.5" customHeight="1">
      <c r="A256" s="14"/>
      <c r="B256" s="15"/>
      <c r="C256" s="45"/>
      <c r="D256" s="34">
        <f>LOOKUP(C256,'女表'!$G$2:$G$24,'女表'!$F$2:$F$24)</f>
        <v>0</v>
      </c>
      <c r="E256" s="21"/>
      <c r="F256" s="18">
        <f>LOOKUP(E256,'女表'!$D$2:$D$131,'女表'!$C$2:$C$131)</f>
        <v>0</v>
      </c>
      <c r="G256" s="45"/>
      <c r="H256" s="20">
        <f>LOOKUP(G256,'女表'!$J$2:$J$24,'女表'!$F$2:$F$24)</f>
        <v>0</v>
      </c>
      <c r="I256" s="21"/>
      <c r="J256" s="22"/>
      <c r="K256" s="23"/>
      <c r="L256" s="22"/>
      <c r="M256" s="41">
        <f t="shared" si="6"/>
        <v>0</v>
      </c>
      <c r="N256" s="22" t="str">
        <f t="shared" si="7"/>
        <v> </v>
      </c>
    </row>
    <row r="257" spans="1:14" ht="16.5" customHeight="1">
      <c r="A257" s="14"/>
      <c r="B257" s="15"/>
      <c r="C257" s="45"/>
      <c r="D257" s="34">
        <f>LOOKUP(C257,'女表'!$G$2:$G$24,'女表'!$F$2:$F$24)</f>
        <v>0</v>
      </c>
      <c r="E257" s="21"/>
      <c r="F257" s="18">
        <f>LOOKUP(E257,'女表'!$D$2:$D$131,'女表'!$C$2:$C$131)</f>
        <v>0</v>
      </c>
      <c r="G257" s="45"/>
      <c r="H257" s="20">
        <f>LOOKUP(G257,'女表'!$J$2:$J$24,'女表'!$F$2:$F$24)</f>
        <v>0</v>
      </c>
      <c r="I257" s="21"/>
      <c r="J257" s="22"/>
      <c r="K257" s="23"/>
      <c r="L257" s="22"/>
      <c r="M257" s="41">
        <f t="shared" si="6"/>
        <v>0</v>
      </c>
      <c r="N257" s="22" t="str">
        <f t="shared" si="7"/>
        <v> </v>
      </c>
    </row>
    <row r="258" spans="1:14" ht="16.5" customHeight="1">
      <c r="A258" s="14"/>
      <c r="B258" s="15"/>
      <c r="C258" s="45"/>
      <c r="D258" s="34">
        <f>LOOKUP(C258,'女表'!$G$2:$G$24,'女表'!$F$2:$F$24)</f>
        <v>0</v>
      </c>
      <c r="E258" s="21"/>
      <c r="F258" s="18">
        <f>LOOKUP(E258,'女表'!$D$2:$D$131,'女表'!$C$2:$C$131)</f>
        <v>0</v>
      </c>
      <c r="G258" s="45"/>
      <c r="H258" s="20">
        <f>LOOKUP(G258,'女表'!$J$2:$J$24,'女表'!$F$2:$F$24)</f>
        <v>0</v>
      </c>
      <c r="I258" s="21"/>
      <c r="J258" s="22"/>
      <c r="K258" s="23"/>
      <c r="L258" s="22"/>
      <c r="M258" s="41">
        <f t="shared" si="6"/>
        <v>0</v>
      </c>
      <c r="N258" s="22" t="str">
        <f t="shared" si="7"/>
        <v> </v>
      </c>
    </row>
    <row r="259" spans="1:14" ht="16.5" customHeight="1">
      <c r="A259" s="14"/>
      <c r="B259" s="15"/>
      <c r="C259" s="45"/>
      <c r="D259" s="34">
        <f>LOOKUP(C259,'女表'!$G$2:$G$24,'女表'!$F$2:$F$24)</f>
        <v>0</v>
      </c>
      <c r="E259" s="21"/>
      <c r="F259" s="18">
        <f>LOOKUP(E259,'女表'!$D$2:$D$131,'女表'!$C$2:$C$131)</f>
        <v>0</v>
      </c>
      <c r="G259" s="45"/>
      <c r="H259" s="20">
        <f>LOOKUP(G259,'女表'!$J$2:$J$24,'女表'!$F$2:$F$24)</f>
        <v>0</v>
      </c>
      <c r="I259" s="21"/>
      <c r="J259" s="22"/>
      <c r="K259" s="23"/>
      <c r="L259" s="22"/>
      <c r="M259" s="41">
        <f t="shared" si="6"/>
        <v>0</v>
      </c>
      <c r="N259" s="22" t="str">
        <f t="shared" si="7"/>
        <v> </v>
      </c>
    </row>
    <row r="260" spans="1:14" ht="16.5" customHeight="1">
      <c r="A260" s="14"/>
      <c r="B260" s="15"/>
      <c r="C260" s="45"/>
      <c r="D260" s="34">
        <f>LOOKUP(C260,'女表'!$G$2:$G$24,'女表'!$F$2:$F$24)</f>
        <v>0</v>
      </c>
      <c r="E260" s="21"/>
      <c r="F260" s="18">
        <f>LOOKUP(E260,'女表'!$D$2:$D$131,'女表'!$C$2:$C$131)</f>
        <v>0</v>
      </c>
      <c r="G260" s="45"/>
      <c r="H260" s="20">
        <f>LOOKUP(G260,'女表'!$J$2:$J$24,'女表'!$F$2:$F$24)</f>
        <v>0</v>
      </c>
      <c r="I260" s="21"/>
      <c r="J260" s="22"/>
      <c r="K260" s="23"/>
      <c r="L260" s="22"/>
      <c r="M260" s="41">
        <f t="shared" si="6"/>
        <v>0</v>
      </c>
      <c r="N260" s="22" t="str">
        <f t="shared" si="7"/>
        <v> </v>
      </c>
    </row>
    <row r="261" spans="1:14" ht="16.5" customHeight="1">
      <c r="A261" s="14"/>
      <c r="B261" s="15"/>
      <c r="C261" s="45"/>
      <c r="D261" s="34">
        <f>LOOKUP(C261,'女表'!$G$2:$G$24,'女表'!$F$2:$F$24)</f>
        <v>0</v>
      </c>
      <c r="E261" s="21"/>
      <c r="F261" s="18">
        <f>LOOKUP(E261,'女表'!$D$2:$D$131,'女表'!$C$2:$C$131)</f>
        <v>0</v>
      </c>
      <c r="G261" s="45"/>
      <c r="H261" s="20">
        <f>LOOKUP(G261,'女表'!$J$2:$J$24,'女表'!$F$2:$F$24)</f>
        <v>0</v>
      </c>
      <c r="I261" s="21"/>
      <c r="J261" s="22"/>
      <c r="K261" s="23"/>
      <c r="L261" s="22"/>
      <c r="M261" s="41">
        <f t="shared" si="6"/>
        <v>0</v>
      </c>
      <c r="N261" s="22" t="str">
        <f t="shared" si="7"/>
        <v> </v>
      </c>
    </row>
    <row r="262" spans="1:14" ht="16.5" customHeight="1">
      <c r="A262" s="14"/>
      <c r="B262" s="15"/>
      <c r="C262" s="45"/>
      <c r="D262" s="34">
        <f>LOOKUP(C262,'女表'!$G$2:$G$24,'女表'!$F$2:$F$24)</f>
        <v>0</v>
      </c>
      <c r="E262" s="21"/>
      <c r="F262" s="18">
        <f>LOOKUP(E262,'女表'!$D$2:$D$131,'女表'!$C$2:$C$131)</f>
        <v>0</v>
      </c>
      <c r="G262" s="45"/>
      <c r="H262" s="20">
        <f>LOOKUP(G262,'女表'!$J$2:$J$24,'女表'!$F$2:$F$24)</f>
        <v>0</v>
      </c>
      <c r="I262" s="21"/>
      <c r="J262" s="22"/>
      <c r="K262" s="23"/>
      <c r="L262" s="22"/>
      <c r="M262" s="41">
        <f t="shared" si="6"/>
        <v>0</v>
      </c>
      <c r="N262" s="22" t="str">
        <f t="shared" si="7"/>
        <v> </v>
      </c>
    </row>
    <row r="263" spans="1:14" ht="16.5" customHeight="1">
      <c r="A263" s="14"/>
      <c r="B263" s="15"/>
      <c r="C263" s="45"/>
      <c r="D263" s="34">
        <f>LOOKUP(C263,'女表'!$G$2:$G$24,'女表'!$F$2:$F$24)</f>
        <v>0</v>
      </c>
      <c r="E263" s="21"/>
      <c r="F263" s="18">
        <f>LOOKUP(E263,'女表'!$D$2:$D$131,'女表'!$C$2:$C$131)</f>
        <v>0</v>
      </c>
      <c r="G263" s="45"/>
      <c r="H263" s="20">
        <f>LOOKUP(G263,'女表'!$J$2:$J$24,'女表'!$F$2:$F$24)</f>
        <v>0</v>
      </c>
      <c r="I263" s="21"/>
      <c r="J263" s="22"/>
      <c r="K263" s="23"/>
      <c r="L263" s="22"/>
      <c r="M263" s="41">
        <f t="shared" si="6"/>
        <v>0</v>
      </c>
      <c r="N263" s="22" t="str">
        <f t="shared" si="7"/>
        <v> </v>
      </c>
    </row>
    <row r="264" spans="1:14" ht="16.5" customHeight="1">
      <c r="A264" s="14"/>
      <c r="B264" s="15"/>
      <c r="C264" s="45"/>
      <c r="D264" s="34">
        <f>LOOKUP(C264,'女表'!$G$2:$G$24,'女表'!$F$2:$F$24)</f>
        <v>0</v>
      </c>
      <c r="E264" s="21"/>
      <c r="F264" s="18">
        <f>LOOKUP(E264,'女表'!$D$2:$D$131,'女表'!$C$2:$C$131)</f>
        <v>0</v>
      </c>
      <c r="G264" s="45"/>
      <c r="H264" s="20">
        <f>LOOKUP(G264,'女表'!$J$2:$J$24,'女表'!$F$2:$F$24)</f>
        <v>0</v>
      </c>
      <c r="I264" s="21"/>
      <c r="J264" s="22"/>
      <c r="K264" s="23"/>
      <c r="L264" s="22"/>
      <c r="M264" s="41">
        <f t="shared" si="6"/>
        <v>0</v>
      </c>
      <c r="N264" s="22" t="str">
        <f t="shared" si="7"/>
        <v> </v>
      </c>
    </row>
    <row r="265" spans="1:14" ht="16.5" customHeight="1">
      <c r="A265" s="14"/>
      <c r="B265" s="15"/>
      <c r="C265" s="45"/>
      <c r="D265" s="34">
        <f>LOOKUP(C265,'女表'!$G$2:$G$24,'女表'!$F$2:$F$24)</f>
        <v>0</v>
      </c>
      <c r="E265" s="21"/>
      <c r="F265" s="18">
        <f>LOOKUP(E265,'女表'!$D$2:$D$131,'女表'!$C$2:$C$131)</f>
        <v>0</v>
      </c>
      <c r="G265" s="45"/>
      <c r="H265" s="20">
        <f>LOOKUP(G265,'女表'!$J$2:$J$24,'女表'!$F$2:$F$24)</f>
        <v>0</v>
      </c>
      <c r="I265" s="21"/>
      <c r="J265" s="22"/>
      <c r="K265" s="23"/>
      <c r="L265" s="22"/>
      <c r="M265" s="41">
        <f t="shared" si="6"/>
        <v>0</v>
      </c>
      <c r="N265" s="22" t="str">
        <f t="shared" si="7"/>
        <v> </v>
      </c>
    </row>
    <row r="266" spans="1:14" ht="16.5" customHeight="1">
      <c r="A266" s="14"/>
      <c r="B266" s="15"/>
      <c r="C266" s="45"/>
      <c r="D266" s="34">
        <f>LOOKUP(C266,'女表'!$G$2:$G$24,'女表'!$F$2:$F$24)</f>
        <v>0</v>
      </c>
      <c r="E266" s="21"/>
      <c r="F266" s="18">
        <f>LOOKUP(E266,'女表'!$D$2:$D$131,'女表'!$C$2:$C$131)</f>
        <v>0</v>
      </c>
      <c r="G266" s="45"/>
      <c r="H266" s="20">
        <f>LOOKUP(G266,'女表'!$J$2:$J$24,'女表'!$F$2:$F$24)</f>
        <v>0</v>
      </c>
      <c r="I266" s="21"/>
      <c r="J266" s="22"/>
      <c r="K266" s="23"/>
      <c r="L266" s="22"/>
      <c r="M266" s="41">
        <f t="shared" si="6"/>
        <v>0</v>
      </c>
      <c r="N266" s="22" t="str">
        <f t="shared" si="7"/>
        <v> </v>
      </c>
    </row>
    <row r="267" spans="1:14" ht="16.5" customHeight="1">
      <c r="A267" s="14"/>
      <c r="B267" s="15"/>
      <c r="C267" s="45"/>
      <c r="D267" s="34">
        <f>LOOKUP(C267,'女表'!$G$2:$G$24,'女表'!$F$2:$F$24)</f>
        <v>0</v>
      </c>
      <c r="E267" s="21"/>
      <c r="F267" s="18">
        <f>LOOKUP(E267,'女表'!$D$2:$D$131,'女表'!$C$2:$C$131)</f>
        <v>0</v>
      </c>
      <c r="G267" s="45"/>
      <c r="H267" s="20">
        <f>LOOKUP(G267,'女表'!$J$2:$J$24,'女表'!$F$2:$F$24)</f>
        <v>0</v>
      </c>
      <c r="I267" s="21"/>
      <c r="J267" s="22"/>
      <c r="K267" s="23"/>
      <c r="L267" s="22"/>
      <c r="M267" s="41">
        <f t="shared" si="6"/>
        <v>0</v>
      </c>
      <c r="N267" s="22" t="str">
        <f t="shared" si="7"/>
        <v> </v>
      </c>
    </row>
    <row r="268" spans="1:14" ht="16.5" customHeight="1">
      <c r="A268" s="14"/>
      <c r="B268" s="15"/>
      <c r="C268" s="45"/>
      <c r="D268" s="34">
        <f>LOOKUP(C268,'女表'!$G$2:$G$24,'女表'!$F$2:$F$24)</f>
        <v>0</v>
      </c>
      <c r="E268" s="21"/>
      <c r="F268" s="18">
        <f>LOOKUP(E268,'女表'!$D$2:$D$131,'女表'!$C$2:$C$131)</f>
        <v>0</v>
      </c>
      <c r="G268" s="45"/>
      <c r="H268" s="20">
        <f>LOOKUP(G268,'女表'!$J$2:$J$24,'女表'!$F$2:$F$24)</f>
        <v>0</v>
      </c>
      <c r="I268" s="21"/>
      <c r="J268" s="22"/>
      <c r="K268" s="23"/>
      <c r="L268" s="22"/>
      <c r="M268" s="41">
        <f aca="true" t="shared" si="8" ref="M268:M331">D268+F268+H268+I268+J268+K268+L268</f>
        <v>0</v>
      </c>
      <c r="N268" s="22" t="str">
        <f aca="true" t="shared" si="9" ref="N268:N331">IF(M268&gt;100,"无效",IF(M268&gt;=90,"优秀",IF(M268&gt;=80,"良好",IF(M268&gt;=70,"中",IF(M268&gt;=60,"及格",IF(M268&gt;0,"不及格"," "))))))</f>
        <v> </v>
      </c>
    </row>
    <row r="269" spans="1:14" ht="16.5" customHeight="1">
      <c r="A269" s="14"/>
      <c r="B269" s="15"/>
      <c r="C269" s="45"/>
      <c r="D269" s="34">
        <f>LOOKUP(C269,'女表'!$G$2:$G$24,'女表'!$F$2:$F$24)</f>
        <v>0</v>
      </c>
      <c r="E269" s="21"/>
      <c r="F269" s="18">
        <f>LOOKUP(E269,'女表'!$D$2:$D$131,'女表'!$C$2:$C$131)</f>
        <v>0</v>
      </c>
      <c r="G269" s="45"/>
      <c r="H269" s="20">
        <f>LOOKUP(G269,'女表'!$J$2:$J$24,'女表'!$F$2:$F$24)</f>
        <v>0</v>
      </c>
      <c r="I269" s="21"/>
      <c r="J269" s="22"/>
      <c r="K269" s="23"/>
      <c r="L269" s="22"/>
      <c r="M269" s="41">
        <f t="shared" si="8"/>
        <v>0</v>
      </c>
      <c r="N269" s="22" t="str">
        <f t="shared" si="9"/>
        <v> </v>
      </c>
    </row>
    <row r="270" spans="1:14" ht="16.5" customHeight="1">
      <c r="A270" s="14"/>
      <c r="B270" s="15"/>
      <c r="C270" s="45"/>
      <c r="D270" s="34">
        <f>LOOKUP(C270,'女表'!$G$2:$G$24,'女表'!$F$2:$F$24)</f>
        <v>0</v>
      </c>
      <c r="E270" s="21"/>
      <c r="F270" s="18">
        <f>LOOKUP(E270,'女表'!$D$2:$D$131,'女表'!$C$2:$C$131)</f>
        <v>0</v>
      </c>
      <c r="G270" s="45"/>
      <c r="H270" s="20">
        <f>LOOKUP(G270,'女表'!$J$2:$J$24,'女表'!$F$2:$F$24)</f>
        <v>0</v>
      </c>
      <c r="I270" s="21"/>
      <c r="J270" s="22"/>
      <c r="K270" s="23"/>
      <c r="L270" s="22"/>
      <c r="M270" s="41">
        <f t="shared" si="8"/>
        <v>0</v>
      </c>
      <c r="N270" s="22" t="str">
        <f t="shared" si="9"/>
        <v> </v>
      </c>
    </row>
    <row r="271" spans="1:14" ht="16.5" customHeight="1">
      <c r="A271" s="14"/>
      <c r="B271" s="15"/>
      <c r="C271" s="45"/>
      <c r="D271" s="34">
        <f>LOOKUP(C271,'女表'!$G$2:$G$24,'女表'!$F$2:$F$24)</f>
        <v>0</v>
      </c>
      <c r="E271" s="21"/>
      <c r="F271" s="18">
        <f>LOOKUP(E271,'女表'!$D$2:$D$131,'女表'!$C$2:$C$131)</f>
        <v>0</v>
      </c>
      <c r="G271" s="45"/>
      <c r="H271" s="20">
        <f>LOOKUP(G271,'女表'!$J$2:$J$24,'女表'!$F$2:$F$24)</f>
        <v>0</v>
      </c>
      <c r="I271" s="21"/>
      <c r="J271" s="22"/>
      <c r="K271" s="23"/>
      <c r="L271" s="22"/>
      <c r="M271" s="41">
        <f t="shared" si="8"/>
        <v>0</v>
      </c>
      <c r="N271" s="22" t="str">
        <f t="shared" si="9"/>
        <v> </v>
      </c>
    </row>
    <row r="272" spans="1:14" ht="16.5" customHeight="1">
      <c r="A272" s="14"/>
      <c r="B272" s="15"/>
      <c r="C272" s="45"/>
      <c r="D272" s="34">
        <f>LOOKUP(C272,'女表'!$G$2:$G$24,'女表'!$F$2:$F$24)</f>
        <v>0</v>
      </c>
      <c r="E272" s="21"/>
      <c r="F272" s="18">
        <f>LOOKUP(E272,'女表'!$D$2:$D$131,'女表'!$C$2:$C$131)</f>
        <v>0</v>
      </c>
      <c r="G272" s="45"/>
      <c r="H272" s="20">
        <f>LOOKUP(G272,'女表'!$J$2:$J$24,'女表'!$F$2:$F$24)</f>
        <v>0</v>
      </c>
      <c r="I272" s="21"/>
      <c r="J272" s="22"/>
      <c r="K272" s="23"/>
      <c r="L272" s="22"/>
      <c r="M272" s="41">
        <f t="shared" si="8"/>
        <v>0</v>
      </c>
      <c r="N272" s="22" t="str">
        <f t="shared" si="9"/>
        <v> </v>
      </c>
    </row>
    <row r="273" spans="1:14" ht="16.5" customHeight="1">
      <c r="A273" s="14"/>
      <c r="B273" s="15"/>
      <c r="C273" s="45"/>
      <c r="D273" s="34">
        <f>LOOKUP(C273,'女表'!$G$2:$G$24,'女表'!$F$2:$F$24)</f>
        <v>0</v>
      </c>
      <c r="E273" s="21"/>
      <c r="F273" s="18">
        <f>LOOKUP(E273,'女表'!$D$2:$D$131,'女表'!$C$2:$C$131)</f>
        <v>0</v>
      </c>
      <c r="G273" s="45"/>
      <c r="H273" s="20">
        <f>LOOKUP(G273,'女表'!$J$2:$J$24,'女表'!$F$2:$F$24)</f>
        <v>0</v>
      </c>
      <c r="I273" s="21"/>
      <c r="J273" s="22"/>
      <c r="K273" s="23"/>
      <c r="L273" s="22"/>
      <c r="M273" s="41">
        <f t="shared" si="8"/>
        <v>0</v>
      </c>
      <c r="N273" s="22" t="str">
        <f t="shared" si="9"/>
        <v> </v>
      </c>
    </row>
    <row r="274" spans="1:14" ht="16.5" customHeight="1">
      <c r="A274" s="14"/>
      <c r="B274" s="15"/>
      <c r="C274" s="45"/>
      <c r="D274" s="34">
        <f>LOOKUP(C274,'女表'!$G$2:$G$24,'女表'!$F$2:$F$24)</f>
        <v>0</v>
      </c>
      <c r="E274" s="21"/>
      <c r="F274" s="18">
        <f>LOOKUP(E274,'女表'!$D$2:$D$131,'女表'!$C$2:$C$131)</f>
        <v>0</v>
      </c>
      <c r="G274" s="45"/>
      <c r="H274" s="20">
        <f>LOOKUP(G274,'女表'!$J$2:$J$24,'女表'!$F$2:$F$24)</f>
        <v>0</v>
      </c>
      <c r="I274" s="21"/>
      <c r="J274" s="22"/>
      <c r="K274" s="23"/>
      <c r="L274" s="22"/>
      <c r="M274" s="41">
        <f t="shared" si="8"/>
        <v>0</v>
      </c>
      <c r="N274" s="22" t="str">
        <f t="shared" si="9"/>
        <v> </v>
      </c>
    </row>
    <row r="275" spans="1:14" ht="16.5" customHeight="1">
      <c r="A275" s="14"/>
      <c r="B275" s="15"/>
      <c r="C275" s="45"/>
      <c r="D275" s="34">
        <f>LOOKUP(C275,'女表'!$G$2:$G$24,'女表'!$F$2:$F$24)</f>
        <v>0</v>
      </c>
      <c r="E275" s="21"/>
      <c r="F275" s="18">
        <f>LOOKUP(E275,'女表'!$D$2:$D$131,'女表'!$C$2:$C$131)</f>
        <v>0</v>
      </c>
      <c r="G275" s="45"/>
      <c r="H275" s="20">
        <f>LOOKUP(G275,'女表'!$J$2:$J$24,'女表'!$F$2:$F$24)</f>
        <v>0</v>
      </c>
      <c r="I275" s="21"/>
      <c r="J275" s="22"/>
      <c r="K275" s="23"/>
      <c r="L275" s="22"/>
      <c r="M275" s="41">
        <f t="shared" si="8"/>
        <v>0</v>
      </c>
      <c r="N275" s="22" t="str">
        <f t="shared" si="9"/>
        <v> </v>
      </c>
    </row>
    <row r="276" spans="1:14" ht="16.5" customHeight="1">
      <c r="A276" s="14"/>
      <c r="B276" s="15"/>
      <c r="C276" s="45"/>
      <c r="D276" s="34">
        <f>LOOKUP(C276,'女表'!$G$2:$G$24,'女表'!$F$2:$F$24)</f>
        <v>0</v>
      </c>
      <c r="E276" s="21"/>
      <c r="F276" s="18">
        <f>LOOKUP(E276,'女表'!$D$2:$D$131,'女表'!$C$2:$C$131)</f>
        <v>0</v>
      </c>
      <c r="G276" s="45"/>
      <c r="H276" s="20">
        <f>LOOKUP(G276,'女表'!$J$2:$J$24,'女表'!$F$2:$F$24)</f>
        <v>0</v>
      </c>
      <c r="I276" s="21"/>
      <c r="J276" s="22"/>
      <c r="K276" s="23"/>
      <c r="L276" s="22"/>
      <c r="M276" s="41">
        <f t="shared" si="8"/>
        <v>0</v>
      </c>
      <c r="N276" s="22" t="str">
        <f t="shared" si="9"/>
        <v> </v>
      </c>
    </row>
    <row r="277" spans="1:14" ht="16.5" customHeight="1">
      <c r="A277" s="14"/>
      <c r="B277" s="15"/>
      <c r="C277" s="45"/>
      <c r="D277" s="34">
        <f>LOOKUP(C277,'女表'!$G$2:$G$24,'女表'!$F$2:$F$24)</f>
        <v>0</v>
      </c>
      <c r="E277" s="21"/>
      <c r="F277" s="18">
        <f>LOOKUP(E277,'女表'!$D$2:$D$131,'女表'!$C$2:$C$131)</f>
        <v>0</v>
      </c>
      <c r="G277" s="45"/>
      <c r="H277" s="20">
        <f>LOOKUP(G277,'女表'!$J$2:$J$24,'女表'!$F$2:$F$24)</f>
        <v>0</v>
      </c>
      <c r="I277" s="21"/>
      <c r="J277" s="22"/>
      <c r="K277" s="23"/>
      <c r="L277" s="22"/>
      <c r="M277" s="41">
        <f t="shared" si="8"/>
        <v>0</v>
      </c>
      <c r="N277" s="22" t="str">
        <f t="shared" si="9"/>
        <v> </v>
      </c>
    </row>
    <row r="278" spans="1:14" ht="16.5" customHeight="1">
      <c r="A278" s="14"/>
      <c r="B278" s="15"/>
      <c r="C278" s="45"/>
      <c r="D278" s="34">
        <f>LOOKUP(C278,'女表'!$G$2:$G$24,'女表'!$F$2:$F$24)</f>
        <v>0</v>
      </c>
      <c r="E278" s="21"/>
      <c r="F278" s="18">
        <f>LOOKUP(E278,'女表'!$D$2:$D$131,'女表'!$C$2:$C$131)</f>
        <v>0</v>
      </c>
      <c r="G278" s="45"/>
      <c r="H278" s="20">
        <f>LOOKUP(G278,'女表'!$J$2:$J$24,'女表'!$F$2:$F$24)</f>
        <v>0</v>
      </c>
      <c r="I278" s="21"/>
      <c r="J278" s="22"/>
      <c r="K278" s="23"/>
      <c r="L278" s="22"/>
      <c r="M278" s="41">
        <f t="shared" si="8"/>
        <v>0</v>
      </c>
      <c r="N278" s="22" t="str">
        <f t="shared" si="9"/>
        <v> </v>
      </c>
    </row>
    <row r="279" spans="1:14" ht="16.5" customHeight="1">
      <c r="A279" s="14"/>
      <c r="B279" s="15"/>
      <c r="C279" s="45"/>
      <c r="D279" s="34">
        <f>LOOKUP(C279,'女表'!$G$2:$G$24,'女表'!$F$2:$F$24)</f>
        <v>0</v>
      </c>
      <c r="E279" s="21"/>
      <c r="F279" s="18">
        <f>LOOKUP(E279,'女表'!$D$2:$D$131,'女表'!$C$2:$C$131)</f>
        <v>0</v>
      </c>
      <c r="G279" s="45"/>
      <c r="H279" s="20">
        <f>LOOKUP(G279,'女表'!$J$2:$J$24,'女表'!$F$2:$F$24)</f>
        <v>0</v>
      </c>
      <c r="I279" s="21"/>
      <c r="J279" s="22"/>
      <c r="K279" s="23"/>
      <c r="L279" s="22"/>
      <c r="M279" s="41">
        <f t="shared" si="8"/>
        <v>0</v>
      </c>
      <c r="N279" s="22" t="str">
        <f t="shared" si="9"/>
        <v> </v>
      </c>
    </row>
    <row r="280" spans="1:14" ht="16.5" customHeight="1">
      <c r="A280" s="14"/>
      <c r="B280" s="15"/>
      <c r="C280" s="45"/>
      <c r="D280" s="34">
        <f>LOOKUP(C280,'女表'!$G$2:$G$24,'女表'!$F$2:$F$24)</f>
        <v>0</v>
      </c>
      <c r="E280" s="21"/>
      <c r="F280" s="18">
        <f>LOOKUP(E280,'女表'!$D$2:$D$131,'女表'!$C$2:$C$131)</f>
        <v>0</v>
      </c>
      <c r="G280" s="45"/>
      <c r="H280" s="20">
        <f>LOOKUP(G280,'女表'!$J$2:$J$24,'女表'!$F$2:$F$24)</f>
        <v>0</v>
      </c>
      <c r="I280" s="21"/>
      <c r="J280" s="22"/>
      <c r="K280" s="23"/>
      <c r="L280" s="22"/>
      <c r="M280" s="41">
        <f t="shared" si="8"/>
        <v>0</v>
      </c>
      <c r="N280" s="22" t="str">
        <f t="shared" si="9"/>
        <v> </v>
      </c>
    </row>
    <row r="281" spans="1:14" ht="16.5" customHeight="1">
      <c r="A281" s="14"/>
      <c r="B281" s="15"/>
      <c r="C281" s="45"/>
      <c r="D281" s="34">
        <f>LOOKUP(C281,'女表'!$G$2:$G$24,'女表'!$F$2:$F$24)</f>
        <v>0</v>
      </c>
      <c r="E281" s="21"/>
      <c r="F281" s="18">
        <f>LOOKUP(E281,'女表'!$D$2:$D$131,'女表'!$C$2:$C$131)</f>
        <v>0</v>
      </c>
      <c r="G281" s="45"/>
      <c r="H281" s="20">
        <f>LOOKUP(G281,'女表'!$J$2:$J$24,'女表'!$F$2:$F$24)</f>
        <v>0</v>
      </c>
      <c r="I281" s="21"/>
      <c r="J281" s="22"/>
      <c r="K281" s="23"/>
      <c r="L281" s="22"/>
      <c r="M281" s="41">
        <f t="shared" si="8"/>
        <v>0</v>
      </c>
      <c r="N281" s="22" t="str">
        <f t="shared" si="9"/>
        <v> </v>
      </c>
    </row>
    <row r="282" spans="1:14" ht="16.5" customHeight="1">
      <c r="A282" s="14"/>
      <c r="B282" s="15"/>
      <c r="C282" s="45"/>
      <c r="D282" s="34">
        <f>LOOKUP(C282,'女表'!$G$2:$G$24,'女表'!$F$2:$F$24)</f>
        <v>0</v>
      </c>
      <c r="E282" s="21"/>
      <c r="F282" s="18">
        <f>LOOKUP(E282,'女表'!$D$2:$D$131,'女表'!$C$2:$C$131)</f>
        <v>0</v>
      </c>
      <c r="G282" s="45"/>
      <c r="H282" s="20">
        <f>LOOKUP(G282,'女表'!$J$2:$J$24,'女表'!$F$2:$F$24)</f>
        <v>0</v>
      </c>
      <c r="I282" s="21"/>
      <c r="J282" s="22"/>
      <c r="K282" s="23"/>
      <c r="L282" s="22"/>
      <c r="M282" s="41">
        <f t="shared" si="8"/>
        <v>0</v>
      </c>
      <c r="N282" s="22" t="str">
        <f t="shared" si="9"/>
        <v> </v>
      </c>
    </row>
    <row r="283" spans="1:14" ht="16.5" customHeight="1">
      <c r="A283" s="14"/>
      <c r="B283" s="15"/>
      <c r="C283" s="45"/>
      <c r="D283" s="34">
        <f>LOOKUP(C283,'女表'!$G$2:$G$24,'女表'!$F$2:$F$24)</f>
        <v>0</v>
      </c>
      <c r="E283" s="21"/>
      <c r="F283" s="18">
        <f>LOOKUP(E283,'女表'!$D$2:$D$131,'女表'!$C$2:$C$131)</f>
        <v>0</v>
      </c>
      <c r="G283" s="45"/>
      <c r="H283" s="20">
        <f>LOOKUP(G283,'女表'!$J$2:$J$24,'女表'!$F$2:$F$24)</f>
        <v>0</v>
      </c>
      <c r="I283" s="21"/>
      <c r="J283" s="22"/>
      <c r="K283" s="23"/>
      <c r="L283" s="22"/>
      <c r="M283" s="41">
        <f t="shared" si="8"/>
        <v>0</v>
      </c>
      <c r="N283" s="22" t="str">
        <f t="shared" si="9"/>
        <v> </v>
      </c>
    </row>
    <row r="284" spans="1:14" ht="16.5" customHeight="1">
      <c r="A284" s="14"/>
      <c r="B284" s="15"/>
      <c r="C284" s="45"/>
      <c r="D284" s="34">
        <f>LOOKUP(C284,'女表'!$G$2:$G$24,'女表'!$F$2:$F$24)</f>
        <v>0</v>
      </c>
      <c r="E284" s="21"/>
      <c r="F284" s="18">
        <f>LOOKUP(E284,'女表'!$D$2:$D$131,'女表'!$C$2:$C$131)</f>
        <v>0</v>
      </c>
      <c r="G284" s="45"/>
      <c r="H284" s="20">
        <f>LOOKUP(G284,'女表'!$J$2:$J$24,'女表'!$F$2:$F$24)</f>
        <v>0</v>
      </c>
      <c r="I284" s="21"/>
      <c r="J284" s="22"/>
      <c r="K284" s="23"/>
      <c r="L284" s="22"/>
      <c r="M284" s="41">
        <f t="shared" si="8"/>
        <v>0</v>
      </c>
      <c r="N284" s="22" t="str">
        <f t="shared" si="9"/>
        <v> </v>
      </c>
    </row>
    <row r="285" spans="1:14" ht="16.5" customHeight="1">
      <c r="A285" s="14"/>
      <c r="B285" s="15"/>
      <c r="C285" s="45"/>
      <c r="D285" s="34">
        <f>LOOKUP(C285,'女表'!$G$2:$G$24,'女表'!$F$2:$F$24)</f>
        <v>0</v>
      </c>
      <c r="E285" s="21"/>
      <c r="F285" s="18">
        <f>LOOKUP(E285,'女表'!$D$2:$D$131,'女表'!$C$2:$C$131)</f>
        <v>0</v>
      </c>
      <c r="G285" s="45"/>
      <c r="H285" s="20">
        <f>LOOKUP(G285,'女表'!$J$2:$J$24,'女表'!$F$2:$F$24)</f>
        <v>0</v>
      </c>
      <c r="I285" s="21"/>
      <c r="J285" s="22"/>
      <c r="K285" s="23"/>
      <c r="L285" s="22"/>
      <c r="M285" s="41">
        <f t="shared" si="8"/>
        <v>0</v>
      </c>
      <c r="N285" s="22" t="str">
        <f t="shared" si="9"/>
        <v> </v>
      </c>
    </row>
    <row r="286" spans="1:14" ht="16.5" customHeight="1">
      <c r="A286" s="14"/>
      <c r="B286" s="15"/>
      <c r="C286" s="45"/>
      <c r="D286" s="34">
        <f>LOOKUP(C286,'女表'!$G$2:$G$24,'女表'!$F$2:$F$24)</f>
        <v>0</v>
      </c>
      <c r="E286" s="21"/>
      <c r="F286" s="18">
        <f>LOOKUP(E286,'女表'!$D$2:$D$131,'女表'!$C$2:$C$131)</f>
        <v>0</v>
      </c>
      <c r="G286" s="45"/>
      <c r="H286" s="20">
        <f>LOOKUP(G286,'女表'!$J$2:$J$24,'女表'!$F$2:$F$24)</f>
        <v>0</v>
      </c>
      <c r="I286" s="21"/>
      <c r="J286" s="22"/>
      <c r="K286" s="23"/>
      <c r="L286" s="22"/>
      <c r="M286" s="41">
        <f t="shared" si="8"/>
        <v>0</v>
      </c>
      <c r="N286" s="22" t="str">
        <f t="shared" si="9"/>
        <v> </v>
      </c>
    </row>
    <row r="287" spans="1:14" ht="16.5" customHeight="1">
      <c r="A287" s="14"/>
      <c r="B287" s="15"/>
      <c r="C287" s="45"/>
      <c r="D287" s="34">
        <f>LOOKUP(C287,'女表'!$G$2:$G$24,'女表'!$F$2:$F$24)</f>
        <v>0</v>
      </c>
      <c r="E287" s="21"/>
      <c r="F287" s="18">
        <f>LOOKUP(E287,'女表'!$D$2:$D$131,'女表'!$C$2:$C$131)</f>
        <v>0</v>
      </c>
      <c r="G287" s="45"/>
      <c r="H287" s="20">
        <f>LOOKUP(G287,'女表'!$J$2:$J$24,'女表'!$F$2:$F$24)</f>
        <v>0</v>
      </c>
      <c r="I287" s="21"/>
      <c r="J287" s="22"/>
      <c r="K287" s="23"/>
      <c r="L287" s="22"/>
      <c r="M287" s="41">
        <f t="shared" si="8"/>
        <v>0</v>
      </c>
      <c r="N287" s="22" t="str">
        <f t="shared" si="9"/>
        <v> </v>
      </c>
    </row>
    <row r="288" spans="1:14" ht="16.5" customHeight="1">
      <c r="A288" s="14"/>
      <c r="B288" s="15"/>
      <c r="C288" s="45"/>
      <c r="D288" s="34">
        <f>LOOKUP(C288,'女表'!$G$2:$G$24,'女表'!$F$2:$F$24)</f>
        <v>0</v>
      </c>
      <c r="E288" s="21"/>
      <c r="F288" s="18">
        <f>LOOKUP(E288,'女表'!$D$2:$D$131,'女表'!$C$2:$C$131)</f>
        <v>0</v>
      </c>
      <c r="G288" s="45"/>
      <c r="H288" s="20">
        <f>LOOKUP(G288,'女表'!$J$2:$J$24,'女表'!$F$2:$F$24)</f>
        <v>0</v>
      </c>
      <c r="I288" s="21"/>
      <c r="J288" s="22"/>
      <c r="K288" s="23"/>
      <c r="L288" s="22"/>
      <c r="M288" s="41">
        <f t="shared" si="8"/>
        <v>0</v>
      </c>
      <c r="N288" s="22" t="str">
        <f t="shared" si="9"/>
        <v> </v>
      </c>
    </row>
    <row r="289" spans="1:14" ht="16.5" customHeight="1">
      <c r="A289" s="14"/>
      <c r="B289" s="15"/>
      <c r="C289" s="45"/>
      <c r="D289" s="34">
        <f>LOOKUP(C289,'女表'!$G$2:$G$24,'女表'!$F$2:$F$24)</f>
        <v>0</v>
      </c>
      <c r="E289" s="21"/>
      <c r="F289" s="18">
        <f>LOOKUP(E289,'女表'!$D$2:$D$131,'女表'!$C$2:$C$131)</f>
        <v>0</v>
      </c>
      <c r="G289" s="45"/>
      <c r="H289" s="20">
        <f>LOOKUP(G289,'女表'!$J$2:$J$24,'女表'!$F$2:$F$24)</f>
        <v>0</v>
      </c>
      <c r="I289" s="21"/>
      <c r="J289" s="22"/>
      <c r="K289" s="23"/>
      <c r="L289" s="22"/>
      <c r="M289" s="41">
        <f t="shared" si="8"/>
        <v>0</v>
      </c>
      <c r="N289" s="22" t="str">
        <f t="shared" si="9"/>
        <v> </v>
      </c>
    </row>
    <row r="290" spans="1:14" ht="16.5" customHeight="1">
      <c r="A290" s="14"/>
      <c r="B290" s="15"/>
      <c r="C290" s="45"/>
      <c r="D290" s="34">
        <f>LOOKUP(C290,'女表'!$G$2:$G$24,'女表'!$F$2:$F$24)</f>
        <v>0</v>
      </c>
      <c r="E290" s="21"/>
      <c r="F290" s="18">
        <f>LOOKUP(E290,'女表'!$D$2:$D$131,'女表'!$C$2:$C$131)</f>
        <v>0</v>
      </c>
      <c r="G290" s="45"/>
      <c r="H290" s="20">
        <f>LOOKUP(G290,'女表'!$J$2:$J$24,'女表'!$F$2:$F$24)</f>
        <v>0</v>
      </c>
      <c r="I290" s="21"/>
      <c r="J290" s="22"/>
      <c r="K290" s="23"/>
      <c r="L290" s="22"/>
      <c r="M290" s="41">
        <f t="shared" si="8"/>
        <v>0</v>
      </c>
      <c r="N290" s="22" t="str">
        <f t="shared" si="9"/>
        <v> </v>
      </c>
    </row>
    <row r="291" spans="1:14" ht="16.5" customHeight="1">
      <c r="A291" s="14"/>
      <c r="B291" s="15"/>
      <c r="C291" s="45"/>
      <c r="D291" s="34">
        <f>LOOKUP(C291,'女表'!$G$2:$G$24,'女表'!$F$2:$F$24)</f>
        <v>0</v>
      </c>
      <c r="E291" s="21"/>
      <c r="F291" s="18">
        <f>LOOKUP(E291,'女表'!$D$2:$D$131,'女表'!$C$2:$C$131)</f>
        <v>0</v>
      </c>
      <c r="G291" s="45"/>
      <c r="H291" s="20">
        <f>LOOKUP(G291,'女表'!$J$2:$J$24,'女表'!$F$2:$F$24)</f>
        <v>0</v>
      </c>
      <c r="I291" s="21"/>
      <c r="J291" s="22"/>
      <c r="K291" s="23"/>
      <c r="L291" s="22"/>
      <c r="M291" s="41">
        <f t="shared" si="8"/>
        <v>0</v>
      </c>
      <c r="N291" s="22" t="str">
        <f t="shared" si="9"/>
        <v> </v>
      </c>
    </row>
    <row r="292" spans="1:14" ht="16.5" customHeight="1">
      <c r="A292" s="14"/>
      <c r="B292" s="15"/>
      <c r="C292" s="45"/>
      <c r="D292" s="34">
        <f>LOOKUP(C292,'女表'!$G$2:$G$24,'女表'!$F$2:$F$24)</f>
        <v>0</v>
      </c>
      <c r="E292" s="21"/>
      <c r="F292" s="18">
        <f>LOOKUP(E292,'女表'!$D$2:$D$131,'女表'!$C$2:$C$131)</f>
        <v>0</v>
      </c>
      <c r="G292" s="45"/>
      <c r="H292" s="20">
        <f>LOOKUP(G292,'女表'!$J$2:$J$24,'女表'!$F$2:$F$24)</f>
        <v>0</v>
      </c>
      <c r="I292" s="21"/>
      <c r="J292" s="22"/>
      <c r="K292" s="23"/>
      <c r="L292" s="22"/>
      <c r="M292" s="41">
        <f t="shared" si="8"/>
        <v>0</v>
      </c>
      <c r="N292" s="22" t="str">
        <f t="shared" si="9"/>
        <v> </v>
      </c>
    </row>
    <row r="293" spans="1:14" ht="16.5" customHeight="1">
      <c r="A293" s="14"/>
      <c r="B293" s="15"/>
      <c r="C293" s="45"/>
      <c r="D293" s="34">
        <f>LOOKUP(C293,'女表'!$G$2:$G$24,'女表'!$F$2:$F$24)</f>
        <v>0</v>
      </c>
      <c r="E293" s="21"/>
      <c r="F293" s="18">
        <f>LOOKUP(E293,'女表'!$D$2:$D$131,'女表'!$C$2:$C$131)</f>
        <v>0</v>
      </c>
      <c r="G293" s="45"/>
      <c r="H293" s="20">
        <f>LOOKUP(G293,'女表'!$J$2:$J$24,'女表'!$F$2:$F$24)</f>
        <v>0</v>
      </c>
      <c r="I293" s="21"/>
      <c r="J293" s="22"/>
      <c r="K293" s="23"/>
      <c r="L293" s="22"/>
      <c r="M293" s="41">
        <f t="shared" si="8"/>
        <v>0</v>
      </c>
      <c r="N293" s="22" t="str">
        <f t="shared" si="9"/>
        <v> </v>
      </c>
    </row>
    <row r="294" spans="1:14" ht="16.5" customHeight="1">
      <c r="A294" s="14"/>
      <c r="B294" s="15"/>
      <c r="C294" s="45"/>
      <c r="D294" s="34">
        <f>LOOKUP(C294,'女表'!$G$2:$G$24,'女表'!$F$2:$F$24)</f>
        <v>0</v>
      </c>
      <c r="E294" s="21"/>
      <c r="F294" s="18">
        <f>LOOKUP(E294,'女表'!$D$2:$D$131,'女表'!$C$2:$C$131)</f>
        <v>0</v>
      </c>
      <c r="G294" s="45"/>
      <c r="H294" s="20">
        <f>LOOKUP(G294,'女表'!$J$2:$J$24,'女表'!$F$2:$F$24)</f>
        <v>0</v>
      </c>
      <c r="I294" s="21"/>
      <c r="J294" s="22"/>
      <c r="K294" s="23"/>
      <c r="L294" s="22"/>
      <c r="M294" s="41">
        <f t="shared" si="8"/>
        <v>0</v>
      </c>
      <c r="N294" s="22" t="str">
        <f t="shared" si="9"/>
        <v> </v>
      </c>
    </row>
    <row r="295" spans="1:14" ht="16.5" customHeight="1">
      <c r="A295" s="14"/>
      <c r="B295" s="15"/>
      <c r="C295" s="45"/>
      <c r="D295" s="34">
        <f>LOOKUP(C295,'女表'!$G$2:$G$24,'女表'!$F$2:$F$24)</f>
        <v>0</v>
      </c>
      <c r="E295" s="21"/>
      <c r="F295" s="18">
        <f>LOOKUP(E295,'女表'!$D$2:$D$131,'女表'!$C$2:$C$131)</f>
        <v>0</v>
      </c>
      <c r="G295" s="45"/>
      <c r="H295" s="20">
        <f>LOOKUP(G295,'女表'!$J$2:$J$24,'女表'!$F$2:$F$24)</f>
        <v>0</v>
      </c>
      <c r="I295" s="21"/>
      <c r="J295" s="22"/>
      <c r="K295" s="23"/>
      <c r="L295" s="22"/>
      <c r="M295" s="41">
        <f t="shared" si="8"/>
        <v>0</v>
      </c>
      <c r="N295" s="22" t="str">
        <f t="shared" si="9"/>
        <v> </v>
      </c>
    </row>
    <row r="296" spans="1:14" ht="16.5" customHeight="1">
      <c r="A296" s="14"/>
      <c r="B296" s="15"/>
      <c r="C296" s="45"/>
      <c r="D296" s="34">
        <f>LOOKUP(C296,'女表'!$G$2:$G$24,'女表'!$F$2:$F$24)</f>
        <v>0</v>
      </c>
      <c r="E296" s="21"/>
      <c r="F296" s="18">
        <f>LOOKUP(E296,'女表'!$D$2:$D$131,'女表'!$C$2:$C$131)</f>
        <v>0</v>
      </c>
      <c r="G296" s="45"/>
      <c r="H296" s="20">
        <f>LOOKUP(G296,'女表'!$J$2:$J$24,'女表'!$F$2:$F$24)</f>
        <v>0</v>
      </c>
      <c r="I296" s="21"/>
      <c r="J296" s="22"/>
      <c r="K296" s="23"/>
      <c r="L296" s="22"/>
      <c r="M296" s="41">
        <f t="shared" si="8"/>
        <v>0</v>
      </c>
      <c r="N296" s="22" t="str">
        <f t="shared" si="9"/>
        <v> </v>
      </c>
    </row>
    <row r="297" spans="1:14" ht="16.5" customHeight="1">
      <c r="A297" s="14"/>
      <c r="B297" s="15"/>
      <c r="C297" s="45"/>
      <c r="D297" s="34">
        <f>LOOKUP(C297,'女表'!$G$2:$G$24,'女表'!$F$2:$F$24)</f>
        <v>0</v>
      </c>
      <c r="E297" s="21"/>
      <c r="F297" s="18">
        <f>LOOKUP(E297,'女表'!$D$2:$D$131,'女表'!$C$2:$C$131)</f>
        <v>0</v>
      </c>
      <c r="G297" s="45"/>
      <c r="H297" s="20">
        <f>LOOKUP(G297,'女表'!$J$2:$J$24,'女表'!$F$2:$F$24)</f>
        <v>0</v>
      </c>
      <c r="I297" s="21"/>
      <c r="J297" s="22"/>
      <c r="K297" s="23"/>
      <c r="L297" s="22"/>
      <c r="M297" s="41">
        <f t="shared" si="8"/>
        <v>0</v>
      </c>
      <c r="N297" s="22" t="str">
        <f t="shared" si="9"/>
        <v> </v>
      </c>
    </row>
    <row r="298" spans="1:14" ht="16.5" customHeight="1">
      <c r="A298" s="14"/>
      <c r="B298" s="15"/>
      <c r="C298" s="45"/>
      <c r="D298" s="34">
        <f>LOOKUP(C298,'女表'!$G$2:$G$24,'女表'!$F$2:$F$24)</f>
        <v>0</v>
      </c>
      <c r="E298" s="21"/>
      <c r="F298" s="18">
        <f>LOOKUP(E298,'女表'!$D$2:$D$131,'女表'!$C$2:$C$131)</f>
        <v>0</v>
      </c>
      <c r="G298" s="45"/>
      <c r="H298" s="20">
        <f>LOOKUP(G298,'女表'!$J$2:$J$24,'女表'!$F$2:$F$24)</f>
        <v>0</v>
      </c>
      <c r="I298" s="21"/>
      <c r="J298" s="22"/>
      <c r="K298" s="23"/>
      <c r="L298" s="22"/>
      <c r="M298" s="41">
        <f t="shared" si="8"/>
        <v>0</v>
      </c>
      <c r="N298" s="22" t="str">
        <f t="shared" si="9"/>
        <v> </v>
      </c>
    </row>
    <row r="299" spans="1:14" ht="16.5" customHeight="1">
      <c r="A299" s="14"/>
      <c r="B299" s="15"/>
      <c r="C299" s="45"/>
      <c r="D299" s="34">
        <f>LOOKUP(C299,'女表'!$G$2:$G$24,'女表'!$F$2:$F$24)</f>
        <v>0</v>
      </c>
      <c r="E299" s="21"/>
      <c r="F299" s="18">
        <f>LOOKUP(E299,'女表'!$D$2:$D$131,'女表'!$C$2:$C$131)</f>
        <v>0</v>
      </c>
      <c r="G299" s="45"/>
      <c r="H299" s="20">
        <f>LOOKUP(G299,'女表'!$J$2:$J$24,'女表'!$F$2:$F$24)</f>
        <v>0</v>
      </c>
      <c r="I299" s="21"/>
      <c r="J299" s="22"/>
      <c r="K299" s="23"/>
      <c r="L299" s="22"/>
      <c r="M299" s="41">
        <f t="shared" si="8"/>
        <v>0</v>
      </c>
      <c r="N299" s="22" t="str">
        <f t="shared" si="9"/>
        <v> </v>
      </c>
    </row>
    <row r="300" spans="1:14" ht="16.5" customHeight="1">
      <c r="A300" s="14"/>
      <c r="B300" s="15"/>
      <c r="C300" s="45"/>
      <c r="D300" s="34">
        <f>LOOKUP(C300,'女表'!$G$2:$G$24,'女表'!$F$2:$F$24)</f>
        <v>0</v>
      </c>
      <c r="E300" s="21"/>
      <c r="F300" s="18">
        <f>LOOKUP(E300,'女表'!$D$2:$D$131,'女表'!$C$2:$C$131)</f>
        <v>0</v>
      </c>
      <c r="G300" s="45"/>
      <c r="H300" s="20">
        <f>LOOKUP(G300,'女表'!$J$2:$J$24,'女表'!$F$2:$F$24)</f>
        <v>0</v>
      </c>
      <c r="I300" s="21"/>
      <c r="J300" s="22"/>
      <c r="K300" s="23"/>
      <c r="L300" s="22"/>
      <c r="M300" s="41">
        <f t="shared" si="8"/>
        <v>0</v>
      </c>
      <c r="N300" s="22" t="str">
        <f t="shared" si="9"/>
        <v> </v>
      </c>
    </row>
    <row r="301" spans="1:14" ht="16.5" customHeight="1">
      <c r="A301" s="14"/>
      <c r="B301" s="15"/>
      <c r="C301" s="45"/>
      <c r="D301" s="34">
        <f>LOOKUP(C301,'女表'!$G$2:$G$24,'女表'!$F$2:$F$24)</f>
        <v>0</v>
      </c>
      <c r="E301" s="21"/>
      <c r="F301" s="18">
        <f>LOOKUP(E301,'女表'!$D$2:$D$131,'女表'!$C$2:$C$131)</f>
        <v>0</v>
      </c>
      <c r="G301" s="45"/>
      <c r="H301" s="20">
        <f>LOOKUP(G301,'女表'!$J$2:$J$24,'女表'!$F$2:$F$24)</f>
        <v>0</v>
      </c>
      <c r="I301" s="21"/>
      <c r="J301" s="22"/>
      <c r="K301" s="23"/>
      <c r="L301" s="22"/>
      <c r="M301" s="41">
        <f t="shared" si="8"/>
        <v>0</v>
      </c>
      <c r="N301" s="22" t="str">
        <f t="shared" si="9"/>
        <v> </v>
      </c>
    </row>
    <row r="302" spans="1:14" ht="16.5" customHeight="1">
      <c r="A302" s="14"/>
      <c r="B302" s="15"/>
      <c r="C302" s="45"/>
      <c r="D302" s="34">
        <f>LOOKUP(C302,'女表'!$G$2:$G$24,'女表'!$F$2:$F$24)</f>
        <v>0</v>
      </c>
      <c r="E302" s="21"/>
      <c r="F302" s="18">
        <f>LOOKUP(E302,'女表'!$D$2:$D$131,'女表'!$C$2:$C$131)</f>
        <v>0</v>
      </c>
      <c r="G302" s="45"/>
      <c r="H302" s="20">
        <f>LOOKUP(G302,'女表'!$J$2:$J$24,'女表'!$F$2:$F$24)</f>
        <v>0</v>
      </c>
      <c r="I302" s="21"/>
      <c r="J302" s="22"/>
      <c r="K302" s="23"/>
      <c r="L302" s="22"/>
      <c r="M302" s="41">
        <f t="shared" si="8"/>
        <v>0</v>
      </c>
      <c r="N302" s="22" t="str">
        <f t="shared" si="9"/>
        <v> </v>
      </c>
    </row>
    <row r="303" spans="1:14" ht="16.5" customHeight="1">
      <c r="A303" s="14"/>
      <c r="B303" s="15"/>
      <c r="C303" s="45"/>
      <c r="D303" s="34">
        <f>LOOKUP(C303,'女表'!$G$2:$G$24,'女表'!$F$2:$F$24)</f>
        <v>0</v>
      </c>
      <c r="E303" s="21"/>
      <c r="F303" s="18">
        <f>LOOKUP(E303,'女表'!$D$2:$D$131,'女表'!$C$2:$C$131)</f>
        <v>0</v>
      </c>
      <c r="G303" s="45"/>
      <c r="H303" s="20">
        <f>LOOKUP(G303,'女表'!$J$2:$J$24,'女表'!$F$2:$F$24)</f>
        <v>0</v>
      </c>
      <c r="I303" s="21"/>
      <c r="J303" s="22"/>
      <c r="K303" s="23"/>
      <c r="L303" s="22"/>
      <c r="M303" s="41">
        <f t="shared" si="8"/>
        <v>0</v>
      </c>
      <c r="N303" s="22" t="str">
        <f t="shared" si="9"/>
        <v> </v>
      </c>
    </row>
    <row r="304" spans="1:14" ht="16.5" customHeight="1">
      <c r="A304" s="14"/>
      <c r="B304" s="15"/>
      <c r="C304" s="45"/>
      <c r="D304" s="34">
        <f>LOOKUP(C304,'女表'!$G$2:$G$24,'女表'!$F$2:$F$24)</f>
        <v>0</v>
      </c>
      <c r="E304" s="21"/>
      <c r="F304" s="18">
        <f>LOOKUP(E304,'女表'!$D$2:$D$131,'女表'!$C$2:$C$131)</f>
        <v>0</v>
      </c>
      <c r="G304" s="45"/>
      <c r="H304" s="20">
        <f>LOOKUP(G304,'女表'!$J$2:$J$24,'女表'!$F$2:$F$24)</f>
        <v>0</v>
      </c>
      <c r="I304" s="21"/>
      <c r="J304" s="22"/>
      <c r="K304" s="23"/>
      <c r="L304" s="22"/>
      <c r="M304" s="41">
        <f t="shared" si="8"/>
        <v>0</v>
      </c>
      <c r="N304" s="22" t="str">
        <f t="shared" si="9"/>
        <v> </v>
      </c>
    </row>
    <row r="305" spans="1:14" ht="16.5" customHeight="1">
      <c r="A305" s="14"/>
      <c r="B305" s="15"/>
      <c r="C305" s="45"/>
      <c r="D305" s="34">
        <f>LOOKUP(C305,'女表'!$G$2:$G$24,'女表'!$F$2:$F$24)</f>
        <v>0</v>
      </c>
      <c r="E305" s="21"/>
      <c r="F305" s="18">
        <f>LOOKUP(E305,'女表'!$D$2:$D$131,'女表'!$C$2:$C$131)</f>
        <v>0</v>
      </c>
      <c r="G305" s="45"/>
      <c r="H305" s="20">
        <f>LOOKUP(G305,'女表'!$J$2:$J$24,'女表'!$F$2:$F$24)</f>
        <v>0</v>
      </c>
      <c r="I305" s="21"/>
      <c r="J305" s="22"/>
      <c r="K305" s="23"/>
      <c r="L305" s="22"/>
      <c r="M305" s="41">
        <f t="shared" si="8"/>
        <v>0</v>
      </c>
      <c r="N305" s="22" t="str">
        <f t="shared" si="9"/>
        <v> </v>
      </c>
    </row>
    <row r="306" spans="1:14" ht="16.5" customHeight="1">
      <c r="A306" s="14"/>
      <c r="B306" s="15"/>
      <c r="C306" s="45"/>
      <c r="D306" s="34">
        <f>LOOKUP(C306,'女表'!$G$2:$G$24,'女表'!$F$2:$F$24)</f>
        <v>0</v>
      </c>
      <c r="E306" s="21"/>
      <c r="F306" s="18">
        <f>LOOKUP(E306,'女表'!$D$2:$D$131,'女表'!$C$2:$C$131)</f>
        <v>0</v>
      </c>
      <c r="G306" s="45"/>
      <c r="H306" s="20">
        <f>LOOKUP(G306,'女表'!$J$2:$J$24,'女表'!$F$2:$F$24)</f>
        <v>0</v>
      </c>
      <c r="I306" s="21"/>
      <c r="J306" s="22"/>
      <c r="K306" s="23"/>
      <c r="L306" s="22"/>
      <c r="M306" s="41">
        <f t="shared" si="8"/>
        <v>0</v>
      </c>
      <c r="N306" s="22" t="str">
        <f t="shared" si="9"/>
        <v> </v>
      </c>
    </row>
    <row r="307" spans="1:14" ht="16.5" customHeight="1">
      <c r="A307" s="14"/>
      <c r="B307" s="15"/>
      <c r="C307" s="45"/>
      <c r="D307" s="34">
        <f>LOOKUP(C307,'女表'!$G$2:$G$24,'女表'!$F$2:$F$24)</f>
        <v>0</v>
      </c>
      <c r="E307" s="21"/>
      <c r="F307" s="18">
        <f>LOOKUP(E307,'女表'!$D$2:$D$131,'女表'!$C$2:$C$131)</f>
        <v>0</v>
      </c>
      <c r="G307" s="45"/>
      <c r="H307" s="20">
        <f>LOOKUP(G307,'女表'!$J$2:$J$24,'女表'!$F$2:$F$24)</f>
        <v>0</v>
      </c>
      <c r="I307" s="21"/>
      <c r="J307" s="22"/>
      <c r="K307" s="23"/>
      <c r="L307" s="22"/>
      <c r="M307" s="41">
        <f t="shared" si="8"/>
        <v>0</v>
      </c>
      <c r="N307" s="22" t="str">
        <f t="shared" si="9"/>
        <v> </v>
      </c>
    </row>
    <row r="308" spans="1:14" ht="16.5" customHeight="1">
      <c r="A308" s="14"/>
      <c r="B308" s="15"/>
      <c r="C308" s="45"/>
      <c r="D308" s="34">
        <f>LOOKUP(C308,'女表'!$G$2:$G$24,'女表'!$F$2:$F$24)</f>
        <v>0</v>
      </c>
      <c r="E308" s="21"/>
      <c r="F308" s="18">
        <f>LOOKUP(E308,'女表'!$D$2:$D$131,'女表'!$C$2:$C$131)</f>
        <v>0</v>
      </c>
      <c r="G308" s="45"/>
      <c r="H308" s="20">
        <f>LOOKUP(G308,'女表'!$J$2:$J$24,'女表'!$F$2:$F$24)</f>
        <v>0</v>
      </c>
      <c r="I308" s="21"/>
      <c r="J308" s="22"/>
      <c r="K308" s="23"/>
      <c r="L308" s="22"/>
      <c r="M308" s="41">
        <f t="shared" si="8"/>
        <v>0</v>
      </c>
      <c r="N308" s="22" t="str">
        <f t="shared" si="9"/>
        <v> </v>
      </c>
    </row>
    <row r="309" spans="1:14" ht="16.5" customHeight="1">
      <c r="A309" s="14"/>
      <c r="B309" s="15"/>
      <c r="C309" s="45"/>
      <c r="D309" s="34">
        <f>LOOKUP(C309,'女表'!$G$2:$G$24,'女表'!$F$2:$F$24)</f>
        <v>0</v>
      </c>
      <c r="E309" s="21"/>
      <c r="F309" s="18">
        <f>LOOKUP(E309,'女表'!$D$2:$D$131,'女表'!$C$2:$C$131)</f>
        <v>0</v>
      </c>
      <c r="G309" s="45"/>
      <c r="H309" s="20">
        <f>LOOKUP(G309,'女表'!$J$2:$J$24,'女表'!$F$2:$F$24)</f>
        <v>0</v>
      </c>
      <c r="I309" s="21"/>
      <c r="J309" s="22"/>
      <c r="K309" s="23"/>
      <c r="L309" s="22"/>
      <c r="M309" s="41">
        <f t="shared" si="8"/>
        <v>0</v>
      </c>
      <c r="N309" s="22" t="str">
        <f t="shared" si="9"/>
        <v> </v>
      </c>
    </row>
    <row r="310" spans="1:14" ht="16.5" customHeight="1">
      <c r="A310" s="14"/>
      <c r="B310" s="15"/>
      <c r="C310" s="45"/>
      <c r="D310" s="34">
        <f>LOOKUP(C310,'女表'!$G$2:$G$24,'女表'!$F$2:$F$24)</f>
        <v>0</v>
      </c>
      <c r="E310" s="21"/>
      <c r="F310" s="18">
        <f>LOOKUP(E310,'女表'!$D$2:$D$131,'女表'!$C$2:$C$131)</f>
        <v>0</v>
      </c>
      <c r="G310" s="45"/>
      <c r="H310" s="20">
        <f>LOOKUP(G310,'女表'!$J$2:$J$24,'女表'!$F$2:$F$24)</f>
        <v>0</v>
      </c>
      <c r="I310" s="21"/>
      <c r="J310" s="22"/>
      <c r="K310" s="23"/>
      <c r="L310" s="22"/>
      <c r="M310" s="41">
        <f t="shared" si="8"/>
        <v>0</v>
      </c>
      <c r="N310" s="22" t="str">
        <f t="shared" si="9"/>
        <v> </v>
      </c>
    </row>
    <row r="311" spans="1:14" ht="16.5" customHeight="1">
      <c r="A311" s="14"/>
      <c r="B311" s="15"/>
      <c r="C311" s="45"/>
      <c r="D311" s="34">
        <f>LOOKUP(C311,'女表'!$G$2:$G$24,'女表'!$F$2:$F$24)</f>
        <v>0</v>
      </c>
      <c r="E311" s="21"/>
      <c r="F311" s="18">
        <f>LOOKUP(E311,'女表'!$D$2:$D$131,'女表'!$C$2:$C$131)</f>
        <v>0</v>
      </c>
      <c r="G311" s="45"/>
      <c r="H311" s="20">
        <f>LOOKUP(G311,'女表'!$J$2:$J$24,'女表'!$F$2:$F$24)</f>
        <v>0</v>
      </c>
      <c r="I311" s="21"/>
      <c r="J311" s="22"/>
      <c r="K311" s="23"/>
      <c r="L311" s="22"/>
      <c r="M311" s="41">
        <f t="shared" si="8"/>
        <v>0</v>
      </c>
      <c r="N311" s="22" t="str">
        <f t="shared" si="9"/>
        <v> </v>
      </c>
    </row>
    <row r="312" spans="1:14" ht="16.5" customHeight="1">
      <c r="A312" s="14"/>
      <c r="B312" s="15"/>
      <c r="C312" s="45"/>
      <c r="D312" s="34">
        <f>LOOKUP(C312,'女表'!$G$2:$G$24,'女表'!$F$2:$F$24)</f>
        <v>0</v>
      </c>
      <c r="E312" s="21"/>
      <c r="F312" s="18">
        <f>LOOKUP(E312,'女表'!$D$2:$D$131,'女表'!$C$2:$C$131)</f>
        <v>0</v>
      </c>
      <c r="G312" s="45"/>
      <c r="H312" s="20">
        <f>LOOKUP(G312,'女表'!$J$2:$J$24,'女表'!$F$2:$F$24)</f>
        <v>0</v>
      </c>
      <c r="I312" s="21"/>
      <c r="J312" s="22"/>
      <c r="K312" s="23"/>
      <c r="L312" s="22"/>
      <c r="M312" s="41">
        <f t="shared" si="8"/>
        <v>0</v>
      </c>
      <c r="N312" s="22" t="str">
        <f t="shared" si="9"/>
        <v> </v>
      </c>
    </row>
    <row r="313" spans="1:14" ht="16.5" customHeight="1">
      <c r="A313" s="14"/>
      <c r="B313" s="15"/>
      <c r="C313" s="45"/>
      <c r="D313" s="34">
        <f>LOOKUP(C313,'女表'!$G$2:$G$24,'女表'!$F$2:$F$24)</f>
        <v>0</v>
      </c>
      <c r="E313" s="21"/>
      <c r="F313" s="18">
        <f>LOOKUP(E313,'女表'!$D$2:$D$131,'女表'!$C$2:$C$131)</f>
        <v>0</v>
      </c>
      <c r="G313" s="45"/>
      <c r="H313" s="20">
        <f>LOOKUP(G313,'女表'!$J$2:$J$24,'女表'!$F$2:$F$24)</f>
        <v>0</v>
      </c>
      <c r="I313" s="21"/>
      <c r="J313" s="22"/>
      <c r="K313" s="23"/>
      <c r="L313" s="22"/>
      <c r="M313" s="41">
        <f t="shared" si="8"/>
        <v>0</v>
      </c>
      <c r="N313" s="22" t="str">
        <f t="shared" si="9"/>
        <v> </v>
      </c>
    </row>
    <row r="314" spans="1:14" ht="16.5" customHeight="1">
      <c r="A314" s="14"/>
      <c r="B314" s="15"/>
      <c r="C314" s="45"/>
      <c r="D314" s="34">
        <f>LOOKUP(C314,'女表'!$G$2:$G$24,'女表'!$F$2:$F$24)</f>
        <v>0</v>
      </c>
      <c r="E314" s="21"/>
      <c r="F314" s="18">
        <f>LOOKUP(E314,'女表'!$D$2:$D$131,'女表'!$C$2:$C$131)</f>
        <v>0</v>
      </c>
      <c r="G314" s="45"/>
      <c r="H314" s="20">
        <f>LOOKUP(G314,'女表'!$J$2:$J$24,'女表'!$F$2:$F$24)</f>
        <v>0</v>
      </c>
      <c r="I314" s="21"/>
      <c r="J314" s="22"/>
      <c r="K314" s="23"/>
      <c r="L314" s="22"/>
      <c r="M314" s="41">
        <f t="shared" si="8"/>
        <v>0</v>
      </c>
      <c r="N314" s="22" t="str">
        <f t="shared" si="9"/>
        <v> </v>
      </c>
    </row>
    <row r="315" spans="1:14" ht="16.5" customHeight="1">
      <c r="A315" s="14"/>
      <c r="B315" s="15"/>
      <c r="C315" s="45"/>
      <c r="D315" s="34">
        <f>LOOKUP(C315,'女表'!$G$2:$G$24,'女表'!$F$2:$F$24)</f>
        <v>0</v>
      </c>
      <c r="E315" s="21"/>
      <c r="F315" s="18">
        <f>LOOKUP(E315,'女表'!$D$2:$D$131,'女表'!$C$2:$C$131)</f>
        <v>0</v>
      </c>
      <c r="G315" s="45"/>
      <c r="H315" s="20">
        <f>LOOKUP(G315,'女表'!$J$2:$J$24,'女表'!$F$2:$F$24)</f>
        <v>0</v>
      </c>
      <c r="I315" s="21"/>
      <c r="J315" s="22"/>
      <c r="K315" s="23"/>
      <c r="L315" s="22"/>
      <c r="M315" s="41">
        <f t="shared" si="8"/>
        <v>0</v>
      </c>
      <c r="N315" s="22" t="str">
        <f t="shared" si="9"/>
        <v> </v>
      </c>
    </row>
    <row r="316" spans="1:14" ht="16.5" customHeight="1">
      <c r="A316" s="14"/>
      <c r="B316" s="15"/>
      <c r="C316" s="45"/>
      <c r="D316" s="34">
        <f>LOOKUP(C316,'女表'!$G$2:$G$24,'女表'!$F$2:$F$24)</f>
        <v>0</v>
      </c>
      <c r="E316" s="21"/>
      <c r="F316" s="18">
        <f>LOOKUP(E316,'女表'!$D$2:$D$131,'女表'!$C$2:$C$131)</f>
        <v>0</v>
      </c>
      <c r="G316" s="45"/>
      <c r="H316" s="20">
        <f>LOOKUP(G316,'女表'!$J$2:$J$24,'女表'!$F$2:$F$24)</f>
        <v>0</v>
      </c>
      <c r="I316" s="21"/>
      <c r="J316" s="22"/>
      <c r="K316" s="23"/>
      <c r="L316" s="22"/>
      <c r="M316" s="41">
        <f t="shared" si="8"/>
        <v>0</v>
      </c>
      <c r="N316" s="22" t="str">
        <f t="shared" si="9"/>
        <v> </v>
      </c>
    </row>
    <row r="317" spans="1:14" ht="16.5" customHeight="1">
      <c r="A317" s="14"/>
      <c r="B317" s="15"/>
      <c r="C317" s="45"/>
      <c r="D317" s="34">
        <f>LOOKUP(C317,'女表'!$G$2:$G$24,'女表'!$F$2:$F$24)</f>
        <v>0</v>
      </c>
      <c r="E317" s="21"/>
      <c r="F317" s="18">
        <f>LOOKUP(E317,'女表'!$D$2:$D$131,'女表'!$C$2:$C$131)</f>
        <v>0</v>
      </c>
      <c r="G317" s="45"/>
      <c r="H317" s="20">
        <f>LOOKUP(G317,'女表'!$J$2:$J$24,'女表'!$F$2:$F$24)</f>
        <v>0</v>
      </c>
      <c r="I317" s="21"/>
      <c r="J317" s="22"/>
      <c r="K317" s="23"/>
      <c r="L317" s="22"/>
      <c r="M317" s="41">
        <f t="shared" si="8"/>
        <v>0</v>
      </c>
      <c r="N317" s="22" t="str">
        <f t="shared" si="9"/>
        <v> </v>
      </c>
    </row>
    <row r="318" spans="1:14" ht="16.5" customHeight="1">
      <c r="A318" s="14"/>
      <c r="B318" s="15"/>
      <c r="C318" s="45"/>
      <c r="D318" s="34">
        <f>LOOKUP(C318,'女表'!$G$2:$G$24,'女表'!$F$2:$F$24)</f>
        <v>0</v>
      </c>
      <c r="E318" s="21"/>
      <c r="F318" s="18">
        <f>LOOKUP(E318,'女表'!$D$2:$D$131,'女表'!$C$2:$C$131)</f>
        <v>0</v>
      </c>
      <c r="G318" s="45"/>
      <c r="H318" s="20">
        <f>LOOKUP(G318,'女表'!$J$2:$J$24,'女表'!$F$2:$F$24)</f>
        <v>0</v>
      </c>
      <c r="I318" s="21"/>
      <c r="J318" s="22"/>
      <c r="K318" s="23"/>
      <c r="L318" s="22"/>
      <c r="M318" s="41">
        <f t="shared" si="8"/>
        <v>0</v>
      </c>
      <c r="N318" s="22" t="str">
        <f t="shared" si="9"/>
        <v> </v>
      </c>
    </row>
    <row r="319" spans="1:14" ht="16.5" customHeight="1">
      <c r="A319" s="14"/>
      <c r="B319" s="15"/>
      <c r="C319" s="45"/>
      <c r="D319" s="34">
        <f>LOOKUP(C319,'女表'!$G$2:$G$24,'女表'!$F$2:$F$24)</f>
        <v>0</v>
      </c>
      <c r="E319" s="21"/>
      <c r="F319" s="18">
        <f>LOOKUP(E319,'女表'!$D$2:$D$131,'女表'!$C$2:$C$131)</f>
        <v>0</v>
      </c>
      <c r="G319" s="45"/>
      <c r="H319" s="20">
        <f>LOOKUP(G319,'女表'!$J$2:$J$24,'女表'!$F$2:$F$24)</f>
        <v>0</v>
      </c>
      <c r="I319" s="21"/>
      <c r="J319" s="22"/>
      <c r="K319" s="23"/>
      <c r="L319" s="22"/>
      <c r="M319" s="41">
        <f t="shared" si="8"/>
        <v>0</v>
      </c>
      <c r="N319" s="22" t="str">
        <f t="shared" si="9"/>
        <v> </v>
      </c>
    </row>
    <row r="320" spans="1:14" ht="16.5" customHeight="1">
      <c r="A320" s="14"/>
      <c r="B320" s="15"/>
      <c r="C320" s="45"/>
      <c r="D320" s="34">
        <f>LOOKUP(C320,'女表'!$G$2:$G$24,'女表'!$F$2:$F$24)</f>
        <v>0</v>
      </c>
      <c r="E320" s="21"/>
      <c r="F320" s="18">
        <f>LOOKUP(E320,'女表'!$D$2:$D$131,'女表'!$C$2:$C$131)</f>
        <v>0</v>
      </c>
      <c r="G320" s="45"/>
      <c r="H320" s="20">
        <f>LOOKUP(G320,'女表'!$J$2:$J$24,'女表'!$F$2:$F$24)</f>
        <v>0</v>
      </c>
      <c r="I320" s="21"/>
      <c r="J320" s="22"/>
      <c r="K320" s="23"/>
      <c r="L320" s="22"/>
      <c r="M320" s="41">
        <f t="shared" si="8"/>
        <v>0</v>
      </c>
      <c r="N320" s="22" t="str">
        <f t="shared" si="9"/>
        <v> </v>
      </c>
    </row>
    <row r="321" spans="1:14" ht="16.5" customHeight="1">
      <c r="A321" s="14"/>
      <c r="B321" s="15"/>
      <c r="C321" s="45"/>
      <c r="D321" s="34">
        <f>LOOKUP(C321,'女表'!$G$2:$G$24,'女表'!$F$2:$F$24)</f>
        <v>0</v>
      </c>
      <c r="E321" s="21"/>
      <c r="F321" s="18">
        <f>LOOKUP(E321,'女表'!$D$2:$D$131,'女表'!$C$2:$C$131)</f>
        <v>0</v>
      </c>
      <c r="G321" s="45"/>
      <c r="H321" s="20">
        <f>LOOKUP(G321,'女表'!$J$2:$J$24,'女表'!$F$2:$F$24)</f>
        <v>0</v>
      </c>
      <c r="I321" s="21"/>
      <c r="J321" s="22"/>
      <c r="K321" s="23"/>
      <c r="L321" s="22"/>
      <c r="M321" s="41">
        <f t="shared" si="8"/>
        <v>0</v>
      </c>
      <c r="N321" s="22" t="str">
        <f t="shared" si="9"/>
        <v> </v>
      </c>
    </row>
    <row r="322" spans="1:14" ht="16.5" customHeight="1">
      <c r="A322" s="14"/>
      <c r="B322" s="15"/>
      <c r="C322" s="45"/>
      <c r="D322" s="34">
        <f>LOOKUP(C322,'女表'!$G$2:$G$24,'女表'!$F$2:$F$24)</f>
        <v>0</v>
      </c>
      <c r="E322" s="21"/>
      <c r="F322" s="18">
        <f>LOOKUP(E322,'女表'!$D$2:$D$131,'女表'!$C$2:$C$131)</f>
        <v>0</v>
      </c>
      <c r="G322" s="45"/>
      <c r="H322" s="20">
        <f>LOOKUP(G322,'女表'!$J$2:$J$24,'女表'!$F$2:$F$24)</f>
        <v>0</v>
      </c>
      <c r="I322" s="21"/>
      <c r="J322" s="22"/>
      <c r="K322" s="23"/>
      <c r="L322" s="22"/>
      <c r="M322" s="41">
        <f t="shared" si="8"/>
        <v>0</v>
      </c>
      <c r="N322" s="22" t="str">
        <f t="shared" si="9"/>
        <v> </v>
      </c>
    </row>
    <row r="323" spans="1:14" ht="16.5" customHeight="1">
      <c r="A323" s="14"/>
      <c r="B323" s="15"/>
      <c r="C323" s="45"/>
      <c r="D323" s="34">
        <f>LOOKUP(C323,'女表'!$G$2:$G$24,'女表'!$F$2:$F$24)</f>
        <v>0</v>
      </c>
      <c r="E323" s="21"/>
      <c r="F323" s="18">
        <f>LOOKUP(E323,'女表'!$D$2:$D$131,'女表'!$C$2:$C$131)</f>
        <v>0</v>
      </c>
      <c r="G323" s="45"/>
      <c r="H323" s="20">
        <f>LOOKUP(G323,'女表'!$J$2:$J$24,'女表'!$F$2:$F$24)</f>
        <v>0</v>
      </c>
      <c r="I323" s="21"/>
      <c r="J323" s="22"/>
      <c r="K323" s="23"/>
      <c r="L323" s="22"/>
      <c r="M323" s="41">
        <f t="shared" si="8"/>
        <v>0</v>
      </c>
      <c r="N323" s="22" t="str">
        <f t="shared" si="9"/>
        <v> </v>
      </c>
    </row>
    <row r="324" spans="1:14" ht="16.5" customHeight="1">
      <c r="A324" s="14"/>
      <c r="B324" s="15"/>
      <c r="C324" s="45"/>
      <c r="D324" s="34">
        <f>LOOKUP(C324,'女表'!$G$2:$G$24,'女表'!$F$2:$F$24)</f>
        <v>0</v>
      </c>
      <c r="E324" s="21"/>
      <c r="F324" s="18">
        <f>LOOKUP(E324,'女表'!$D$2:$D$131,'女表'!$C$2:$C$131)</f>
        <v>0</v>
      </c>
      <c r="G324" s="45"/>
      <c r="H324" s="20">
        <f>LOOKUP(G324,'女表'!$J$2:$J$24,'女表'!$F$2:$F$24)</f>
        <v>0</v>
      </c>
      <c r="I324" s="21"/>
      <c r="J324" s="22"/>
      <c r="K324" s="23"/>
      <c r="L324" s="22"/>
      <c r="M324" s="41">
        <f t="shared" si="8"/>
        <v>0</v>
      </c>
      <c r="N324" s="22" t="str">
        <f t="shared" si="9"/>
        <v> </v>
      </c>
    </row>
    <row r="325" spans="1:14" ht="16.5" customHeight="1">
      <c r="A325" s="14"/>
      <c r="B325" s="15"/>
      <c r="C325" s="45"/>
      <c r="D325" s="34">
        <f>LOOKUP(C325,'女表'!$G$2:$G$24,'女表'!$F$2:$F$24)</f>
        <v>0</v>
      </c>
      <c r="E325" s="21"/>
      <c r="F325" s="18">
        <f>LOOKUP(E325,'女表'!$D$2:$D$131,'女表'!$C$2:$C$131)</f>
        <v>0</v>
      </c>
      <c r="G325" s="45"/>
      <c r="H325" s="20">
        <f>LOOKUP(G325,'女表'!$J$2:$J$24,'女表'!$F$2:$F$24)</f>
        <v>0</v>
      </c>
      <c r="I325" s="21"/>
      <c r="J325" s="22"/>
      <c r="K325" s="23"/>
      <c r="L325" s="22"/>
      <c r="M325" s="41">
        <f t="shared" si="8"/>
        <v>0</v>
      </c>
      <c r="N325" s="22" t="str">
        <f t="shared" si="9"/>
        <v> </v>
      </c>
    </row>
    <row r="326" spans="1:14" ht="16.5" customHeight="1">
      <c r="A326" s="14"/>
      <c r="B326" s="15"/>
      <c r="C326" s="45"/>
      <c r="D326" s="34">
        <f>LOOKUP(C326,'女表'!$G$2:$G$24,'女表'!$F$2:$F$24)</f>
        <v>0</v>
      </c>
      <c r="E326" s="21"/>
      <c r="F326" s="18">
        <f>LOOKUP(E326,'女表'!$D$2:$D$131,'女表'!$C$2:$C$131)</f>
        <v>0</v>
      </c>
      <c r="G326" s="45"/>
      <c r="H326" s="20">
        <f>LOOKUP(G326,'女表'!$J$2:$J$24,'女表'!$F$2:$F$24)</f>
        <v>0</v>
      </c>
      <c r="I326" s="21"/>
      <c r="J326" s="22"/>
      <c r="K326" s="23"/>
      <c r="L326" s="22"/>
      <c r="M326" s="41">
        <f t="shared" si="8"/>
        <v>0</v>
      </c>
      <c r="N326" s="22" t="str">
        <f t="shared" si="9"/>
        <v> </v>
      </c>
    </row>
    <row r="327" spans="1:14" ht="16.5" customHeight="1">
      <c r="A327" s="14"/>
      <c r="B327" s="15"/>
      <c r="C327" s="45"/>
      <c r="D327" s="34">
        <f>LOOKUP(C327,'女表'!$G$2:$G$24,'女表'!$F$2:$F$24)</f>
        <v>0</v>
      </c>
      <c r="E327" s="21"/>
      <c r="F327" s="18">
        <f>LOOKUP(E327,'女表'!$D$2:$D$131,'女表'!$C$2:$C$131)</f>
        <v>0</v>
      </c>
      <c r="G327" s="45"/>
      <c r="H327" s="20">
        <f>LOOKUP(G327,'女表'!$J$2:$J$24,'女表'!$F$2:$F$24)</f>
        <v>0</v>
      </c>
      <c r="I327" s="21"/>
      <c r="J327" s="22"/>
      <c r="K327" s="23"/>
      <c r="L327" s="22"/>
      <c r="M327" s="41">
        <f t="shared" si="8"/>
        <v>0</v>
      </c>
      <c r="N327" s="22" t="str">
        <f t="shared" si="9"/>
        <v> </v>
      </c>
    </row>
    <row r="328" spans="1:14" ht="16.5" customHeight="1">
      <c r="A328" s="14"/>
      <c r="B328" s="15"/>
      <c r="C328" s="45"/>
      <c r="D328" s="34">
        <f>LOOKUP(C328,'女表'!$G$2:$G$24,'女表'!$F$2:$F$24)</f>
        <v>0</v>
      </c>
      <c r="E328" s="21"/>
      <c r="F328" s="18">
        <f>LOOKUP(E328,'女表'!$D$2:$D$131,'女表'!$C$2:$C$131)</f>
        <v>0</v>
      </c>
      <c r="G328" s="45"/>
      <c r="H328" s="20">
        <f>LOOKUP(G328,'女表'!$J$2:$J$24,'女表'!$F$2:$F$24)</f>
        <v>0</v>
      </c>
      <c r="I328" s="21"/>
      <c r="J328" s="22"/>
      <c r="K328" s="23"/>
      <c r="L328" s="22"/>
      <c r="M328" s="41">
        <f t="shared" si="8"/>
        <v>0</v>
      </c>
      <c r="N328" s="22" t="str">
        <f t="shared" si="9"/>
        <v> </v>
      </c>
    </row>
    <row r="329" spans="1:14" ht="16.5" customHeight="1">
      <c r="A329" s="14"/>
      <c r="B329" s="15"/>
      <c r="C329" s="45"/>
      <c r="D329" s="34">
        <f>LOOKUP(C329,'女表'!$G$2:$G$24,'女表'!$F$2:$F$24)</f>
        <v>0</v>
      </c>
      <c r="E329" s="21"/>
      <c r="F329" s="18">
        <f>LOOKUP(E329,'女表'!$D$2:$D$131,'女表'!$C$2:$C$131)</f>
        <v>0</v>
      </c>
      <c r="G329" s="45"/>
      <c r="H329" s="20">
        <f>LOOKUP(G329,'女表'!$J$2:$J$24,'女表'!$F$2:$F$24)</f>
        <v>0</v>
      </c>
      <c r="I329" s="21"/>
      <c r="J329" s="22"/>
      <c r="K329" s="23"/>
      <c r="L329" s="22"/>
      <c r="M329" s="41">
        <f t="shared" si="8"/>
        <v>0</v>
      </c>
      <c r="N329" s="22" t="str">
        <f t="shared" si="9"/>
        <v> </v>
      </c>
    </row>
    <row r="330" spans="1:14" ht="16.5" customHeight="1">
      <c r="A330" s="14"/>
      <c r="B330" s="15"/>
      <c r="C330" s="45"/>
      <c r="D330" s="34">
        <f>LOOKUP(C330,'女表'!$G$2:$G$24,'女表'!$F$2:$F$24)</f>
        <v>0</v>
      </c>
      <c r="E330" s="21"/>
      <c r="F330" s="18">
        <f>LOOKUP(E330,'女表'!$D$2:$D$131,'女表'!$C$2:$C$131)</f>
        <v>0</v>
      </c>
      <c r="G330" s="45"/>
      <c r="H330" s="20">
        <f>LOOKUP(G330,'女表'!$J$2:$J$24,'女表'!$F$2:$F$24)</f>
        <v>0</v>
      </c>
      <c r="I330" s="21"/>
      <c r="J330" s="22"/>
      <c r="K330" s="23"/>
      <c r="L330" s="22"/>
      <c r="M330" s="41">
        <f t="shared" si="8"/>
        <v>0</v>
      </c>
      <c r="N330" s="22" t="str">
        <f t="shared" si="9"/>
        <v> </v>
      </c>
    </row>
    <row r="331" spans="1:14" ht="16.5" customHeight="1">
      <c r="A331" s="14"/>
      <c r="B331" s="15"/>
      <c r="C331" s="45"/>
      <c r="D331" s="34">
        <f>LOOKUP(C331,'女表'!$G$2:$G$24,'女表'!$F$2:$F$24)</f>
        <v>0</v>
      </c>
      <c r="E331" s="21"/>
      <c r="F331" s="18">
        <f>LOOKUP(E331,'女表'!$D$2:$D$131,'女表'!$C$2:$C$131)</f>
        <v>0</v>
      </c>
      <c r="G331" s="45"/>
      <c r="H331" s="20">
        <f>LOOKUP(G331,'女表'!$J$2:$J$24,'女表'!$F$2:$F$24)</f>
        <v>0</v>
      </c>
      <c r="I331" s="21"/>
      <c r="J331" s="22"/>
      <c r="K331" s="23"/>
      <c r="L331" s="22"/>
      <c r="M331" s="41">
        <f t="shared" si="8"/>
        <v>0</v>
      </c>
      <c r="N331" s="22" t="str">
        <f t="shared" si="9"/>
        <v> </v>
      </c>
    </row>
    <row r="332" spans="1:14" ht="16.5" customHeight="1">
      <c r="A332" s="14"/>
      <c r="B332" s="15"/>
      <c r="C332" s="45"/>
      <c r="D332" s="34">
        <f>LOOKUP(C332,'女表'!$G$2:$G$24,'女表'!$F$2:$F$24)</f>
        <v>0</v>
      </c>
      <c r="E332" s="21"/>
      <c r="F332" s="18">
        <f>LOOKUP(E332,'女表'!$D$2:$D$131,'女表'!$C$2:$C$131)</f>
        <v>0</v>
      </c>
      <c r="G332" s="45"/>
      <c r="H332" s="20">
        <f>LOOKUP(G332,'女表'!$J$2:$J$24,'女表'!$F$2:$F$24)</f>
        <v>0</v>
      </c>
      <c r="I332" s="21"/>
      <c r="J332" s="22"/>
      <c r="K332" s="23"/>
      <c r="L332" s="22"/>
      <c r="M332" s="41">
        <f aca="true" t="shared" si="10" ref="M332:M395">D332+F332+H332+I332+J332+K332+L332</f>
        <v>0</v>
      </c>
      <c r="N332" s="22" t="str">
        <f aca="true" t="shared" si="11" ref="N332:N395">IF(M332&gt;100,"无效",IF(M332&gt;=90,"优秀",IF(M332&gt;=80,"良好",IF(M332&gt;=70,"中",IF(M332&gt;=60,"及格",IF(M332&gt;0,"不及格"," "))))))</f>
        <v> </v>
      </c>
    </row>
    <row r="333" spans="1:14" ht="16.5" customHeight="1">
      <c r="A333" s="14"/>
      <c r="B333" s="15"/>
      <c r="C333" s="45"/>
      <c r="D333" s="34">
        <f>LOOKUP(C333,'女表'!$G$2:$G$24,'女表'!$F$2:$F$24)</f>
        <v>0</v>
      </c>
      <c r="E333" s="21"/>
      <c r="F333" s="18">
        <f>LOOKUP(E333,'女表'!$D$2:$D$131,'女表'!$C$2:$C$131)</f>
        <v>0</v>
      </c>
      <c r="G333" s="45"/>
      <c r="H333" s="20">
        <f>LOOKUP(G333,'女表'!$J$2:$J$24,'女表'!$F$2:$F$24)</f>
        <v>0</v>
      </c>
      <c r="I333" s="21"/>
      <c r="J333" s="22"/>
      <c r="K333" s="23"/>
      <c r="L333" s="22"/>
      <c r="M333" s="41">
        <f t="shared" si="10"/>
        <v>0</v>
      </c>
      <c r="N333" s="22" t="str">
        <f t="shared" si="11"/>
        <v> </v>
      </c>
    </row>
    <row r="334" spans="1:14" ht="16.5" customHeight="1">
      <c r="A334" s="14"/>
      <c r="B334" s="15"/>
      <c r="C334" s="45"/>
      <c r="D334" s="34">
        <f>LOOKUP(C334,'女表'!$G$2:$G$24,'女表'!$F$2:$F$24)</f>
        <v>0</v>
      </c>
      <c r="E334" s="21"/>
      <c r="F334" s="18">
        <f>LOOKUP(E334,'女表'!$D$2:$D$131,'女表'!$C$2:$C$131)</f>
        <v>0</v>
      </c>
      <c r="G334" s="45"/>
      <c r="H334" s="20">
        <f>LOOKUP(G334,'女表'!$J$2:$J$24,'女表'!$F$2:$F$24)</f>
        <v>0</v>
      </c>
      <c r="I334" s="21"/>
      <c r="J334" s="22"/>
      <c r="K334" s="23"/>
      <c r="L334" s="22"/>
      <c r="M334" s="41">
        <f t="shared" si="10"/>
        <v>0</v>
      </c>
      <c r="N334" s="22" t="str">
        <f t="shared" si="11"/>
        <v> </v>
      </c>
    </row>
    <row r="335" spans="1:14" ht="16.5" customHeight="1">
      <c r="A335" s="14"/>
      <c r="B335" s="15"/>
      <c r="C335" s="45"/>
      <c r="D335" s="34">
        <f>LOOKUP(C335,'女表'!$G$2:$G$24,'女表'!$F$2:$F$24)</f>
        <v>0</v>
      </c>
      <c r="E335" s="21"/>
      <c r="F335" s="18">
        <f>LOOKUP(E335,'女表'!$D$2:$D$131,'女表'!$C$2:$C$131)</f>
        <v>0</v>
      </c>
      <c r="G335" s="45"/>
      <c r="H335" s="20">
        <f>LOOKUP(G335,'女表'!$J$2:$J$24,'女表'!$F$2:$F$24)</f>
        <v>0</v>
      </c>
      <c r="I335" s="21"/>
      <c r="J335" s="22"/>
      <c r="K335" s="23"/>
      <c r="L335" s="22"/>
      <c r="M335" s="41">
        <f t="shared" si="10"/>
        <v>0</v>
      </c>
      <c r="N335" s="22" t="str">
        <f t="shared" si="11"/>
        <v> </v>
      </c>
    </row>
    <row r="336" spans="1:14" ht="16.5" customHeight="1">
      <c r="A336" s="14"/>
      <c r="B336" s="15"/>
      <c r="C336" s="45"/>
      <c r="D336" s="34">
        <f>LOOKUP(C336,'女表'!$G$2:$G$24,'女表'!$F$2:$F$24)</f>
        <v>0</v>
      </c>
      <c r="E336" s="21"/>
      <c r="F336" s="18">
        <f>LOOKUP(E336,'女表'!$D$2:$D$131,'女表'!$C$2:$C$131)</f>
        <v>0</v>
      </c>
      <c r="G336" s="45"/>
      <c r="H336" s="20">
        <f>LOOKUP(G336,'女表'!$J$2:$J$24,'女表'!$F$2:$F$24)</f>
        <v>0</v>
      </c>
      <c r="I336" s="21"/>
      <c r="J336" s="22"/>
      <c r="K336" s="23"/>
      <c r="L336" s="22"/>
      <c r="M336" s="41">
        <f t="shared" si="10"/>
        <v>0</v>
      </c>
      <c r="N336" s="22" t="str">
        <f t="shared" si="11"/>
        <v> </v>
      </c>
    </row>
    <row r="337" spans="1:14" ht="16.5" customHeight="1">
      <c r="A337" s="14"/>
      <c r="B337" s="15"/>
      <c r="C337" s="45"/>
      <c r="D337" s="34">
        <f>LOOKUP(C337,'女表'!$G$2:$G$24,'女表'!$F$2:$F$24)</f>
        <v>0</v>
      </c>
      <c r="E337" s="21"/>
      <c r="F337" s="18">
        <f>LOOKUP(E337,'女表'!$D$2:$D$131,'女表'!$C$2:$C$131)</f>
        <v>0</v>
      </c>
      <c r="G337" s="45"/>
      <c r="H337" s="20">
        <f>LOOKUP(G337,'女表'!$J$2:$J$24,'女表'!$F$2:$F$24)</f>
        <v>0</v>
      </c>
      <c r="I337" s="21"/>
      <c r="J337" s="22"/>
      <c r="K337" s="23"/>
      <c r="L337" s="22"/>
      <c r="M337" s="41">
        <f t="shared" si="10"/>
        <v>0</v>
      </c>
      <c r="N337" s="22" t="str">
        <f t="shared" si="11"/>
        <v> </v>
      </c>
    </row>
    <row r="338" spans="1:14" ht="16.5" customHeight="1">
      <c r="A338" s="14"/>
      <c r="B338" s="15"/>
      <c r="C338" s="45"/>
      <c r="D338" s="34">
        <f>LOOKUP(C338,'女表'!$G$2:$G$24,'女表'!$F$2:$F$24)</f>
        <v>0</v>
      </c>
      <c r="E338" s="21"/>
      <c r="F338" s="18">
        <f>LOOKUP(E338,'女表'!$D$2:$D$131,'女表'!$C$2:$C$131)</f>
        <v>0</v>
      </c>
      <c r="G338" s="45"/>
      <c r="H338" s="20">
        <f>LOOKUP(G338,'女表'!$J$2:$J$24,'女表'!$F$2:$F$24)</f>
        <v>0</v>
      </c>
      <c r="I338" s="21"/>
      <c r="J338" s="22"/>
      <c r="K338" s="23"/>
      <c r="L338" s="22"/>
      <c r="M338" s="41">
        <f t="shared" si="10"/>
        <v>0</v>
      </c>
      <c r="N338" s="22" t="str">
        <f t="shared" si="11"/>
        <v> </v>
      </c>
    </row>
    <row r="339" spans="1:14" ht="16.5" customHeight="1">
      <c r="A339" s="14"/>
      <c r="B339" s="15"/>
      <c r="C339" s="45"/>
      <c r="D339" s="34">
        <f>LOOKUP(C339,'女表'!$G$2:$G$24,'女表'!$F$2:$F$24)</f>
        <v>0</v>
      </c>
      <c r="E339" s="21"/>
      <c r="F339" s="18">
        <f>LOOKUP(E339,'女表'!$D$2:$D$131,'女表'!$C$2:$C$131)</f>
        <v>0</v>
      </c>
      <c r="G339" s="45"/>
      <c r="H339" s="20">
        <f>LOOKUP(G339,'女表'!$J$2:$J$24,'女表'!$F$2:$F$24)</f>
        <v>0</v>
      </c>
      <c r="I339" s="21"/>
      <c r="J339" s="22"/>
      <c r="K339" s="23"/>
      <c r="L339" s="22"/>
      <c r="M339" s="41">
        <f t="shared" si="10"/>
        <v>0</v>
      </c>
      <c r="N339" s="22" t="str">
        <f t="shared" si="11"/>
        <v> </v>
      </c>
    </row>
    <row r="340" spans="1:14" ht="16.5" customHeight="1">
      <c r="A340" s="14"/>
      <c r="B340" s="15"/>
      <c r="C340" s="45"/>
      <c r="D340" s="34">
        <f>LOOKUP(C340,'女表'!$G$2:$G$24,'女表'!$F$2:$F$24)</f>
        <v>0</v>
      </c>
      <c r="E340" s="21"/>
      <c r="F340" s="18">
        <f>LOOKUP(E340,'女表'!$D$2:$D$131,'女表'!$C$2:$C$131)</f>
        <v>0</v>
      </c>
      <c r="G340" s="45"/>
      <c r="H340" s="20">
        <f>LOOKUP(G340,'女表'!$J$2:$J$24,'女表'!$F$2:$F$24)</f>
        <v>0</v>
      </c>
      <c r="I340" s="21"/>
      <c r="J340" s="22"/>
      <c r="K340" s="23"/>
      <c r="L340" s="22"/>
      <c r="M340" s="41">
        <f t="shared" si="10"/>
        <v>0</v>
      </c>
      <c r="N340" s="22" t="str">
        <f t="shared" si="11"/>
        <v> </v>
      </c>
    </row>
    <row r="341" spans="1:14" ht="16.5" customHeight="1">
      <c r="A341" s="14"/>
      <c r="B341" s="15"/>
      <c r="C341" s="45"/>
      <c r="D341" s="34">
        <f>LOOKUP(C341,'女表'!$G$2:$G$24,'女表'!$F$2:$F$24)</f>
        <v>0</v>
      </c>
      <c r="E341" s="21"/>
      <c r="F341" s="18">
        <f>LOOKUP(E341,'女表'!$D$2:$D$131,'女表'!$C$2:$C$131)</f>
        <v>0</v>
      </c>
      <c r="G341" s="45"/>
      <c r="H341" s="20">
        <f>LOOKUP(G341,'女表'!$J$2:$J$24,'女表'!$F$2:$F$24)</f>
        <v>0</v>
      </c>
      <c r="I341" s="21"/>
      <c r="J341" s="22"/>
      <c r="K341" s="23"/>
      <c r="L341" s="22"/>
      <c r="M341" s="41">
        <f t="shared" si="10"/>
        <v>0</v>
      </c>
      <c r="N341" s="22" t="str">
        <f t="shared" si="11"/>
        <v> </v>
      </c>
    </row>
    <row r="342" spans="1:14" ht="16.5" customHeight="1">
      <c r="A342" s="14"/>
      <c r="B342" s="15"/>
      <c r="C342" s="45"/>
      <c r="D342" s="34">
        <f>LOOKUP(C342,'女表'!$G$2:$G$24,'女表'!$F$2:$F$24)</f>
        <v>0</v>
      </c>
      <c r="E342" s="21"/>
      <c r="F342" s="18">
        <f>LOOKUP(E342,'女表'!$D$2:$D$131,'女表'!$C$2:$C$131)</f>
        <v>0</v>
      </c>
      <c r="G342" s="45"/>
      <c r="H342" s="20">
        <f>LOOKUP(G342,'女表'!$J$2:$J$24,'女表'!$F$2:$F$24)</f>
        <v>0</v>
      </c>
      <c r="I342" s="21"/>
      <c r="J342" s="22"/>
      <c r="K342" s="23"/>
      <c r="L342" s="22"/>
      <c r="M342" s="41">
        <f t="shared" si="10"/>
        <v>0</v>
      </c>
      <c r="N342" s="22" t="str">
        <f t="shared" si="11"/>
        <v> </v>
      </c>
    </row>
    <row r="343" spans="1:14" ht="16.5" customHeight="1">
      <c r="A343" s="14"/>
      <c r="B343" s="15"/>
      <c r="C343" s="45"/>
      <c r="D343" s="34">
        <f>LOOKUP(C343,'女表'!$G$2:$G$24,'女表'!$F$2:$F$24)</f>
        <v>0</v>
      </c>
      <c r="E343" s="21"/>
      <c r="F343" s="18">
        <f>LOOKUP(E343,'女表'!$D$2:$D$131,'女表'!$C$2:$C$131)</f>
        <v>0</v>
      </c>
      <c r="G343" s="45"/>
      <c r="H343" s="20">
        <f>LOOKUP(G343,'女表'!$J$2:$J$24,'女表'!$F$2:$F$24)</f>
        <v>0</v>
      </c>
      <c r="I343" s="21"/>
      <c r="J343" s="22"/>
      <c r="K343" s="23"/>
      <c r="L343" s="22"/>
      <c r="M343" s="41">
        <f t="shared" si="10"/>
        <v>0</v>
      </c>
      <c r="N343" s="22" t="str">
        <f t="shared" si="11"/>
        <v> </v>
      </c>
    </row>
    <row r="344" spans="1:14" ht="16.5" customHeight="1">
      <c r="A344" s="14"/>
      <c r="B344" s="15"/>
      <c r="C344" s="45"/>
      <c r="D344" s="34">
        <f>LOOKUP(C344,'女表'!$G$2:$G$24,'女表'!$F$2:$F$24)</f>
        <v>0</v>
      </c>
      <c r="E344" s="21"/>
      <c r="F344" s="18">
        <f>LOOKUP(E344,'女表'!$D$2:$D$131,'女表'!$C$2:$C$131)</f>
        <v>0</v>
      </c>
      <c r="G344" s="45"/>
      <c r="H344" s="20">
        <f>LOOKUP(G344,'女表'!$J$2:$J$24,'女表'!$F$2:$F$24)</f>
        <v>0</v>
      </c>
      <c r="I344" s="21"/>
      <c r="J344" s="22"/>
      <c r="K344" s="23"/>
      <c r="L344" s="22"/>
      <c r="M344" s="41">
        <f t="shared" si="10"/>
        <v>0</v>
      </c>
      <c r="N344" s="22" t="str">
        <f t="shared" si="11"/>
        <v> </v>
      </c>
    </row>
    <row r="345" spans="1:14" ht="16.5" customHeight="1">
      <c r="A345" s="14"/>
      <c r="B345" s="15"/>
      <c r="C345" s="45"/>
      <c r="D345" s="34">
        <f>LOOKUP(C345,'女表'!$G$2:$G$24,'女表'!$F$2:$F$24)</f>
        <v>0</v>
      </c>
      <c r="E345" s="21"/>
      <c r="F345" s="18">
        <f>LOOKUP(E345,'女表'!$D$2:$D$131,'女表'!$C$2:$C$131)</f>
        <v>0</v>
      </c>
      <c r="G345" s="45"/>
      <c r="H345" s="20">
        <f>LOOKUP(G345,'女表'!$J$2:$J$24,'女表'!$F$2:$F$24)</f>
        <v>0</v>
      </c>
      <c r="I345" s="21"/>
      <c r="J345" s="22"/>
      <c r="K345" s="23"/>
      <c r="L345" s="22"/>
      <c r="M345" s="41">
        <f t="shared" si="10"/>
        <v>0</v>
      </c>
      <c r="N345" s="22" t="str">
        <f t="shared" si="11"/>
        <v> </v>
      </c>
    </row>
    <row r="346" spans="1:14" ht="16.5" customHeight="1">
      <c r="A346" s="14"/>
      <c r="B346" s="15"/>
      <c r="C346" s="45"/>
      <c r="D346" s="34">
        <f>LOOKUP(C346,'女表'!$G$2:$G$24,'女表'!$F$2:$F$24)</f>
        <v>0</v>
      </c>
      <c r="E346" s="21"/>
      <c r="F346" s="18">
        <f>LOOKUP(E346,'女表'!$D$2:$D$131,'女表'!$C$2:$C$131)</f>
        <v>0</v>
      </c>
      <c r="G346" s="45"/>
      <c r="H346" s="20">
        <f>LOOKUP(G346,'女表'!$J$2:$J$24,'女表'!$F$2:$F$24)</f>
        <v>0</v>
      </c>
      <c r="I346" s="21"/>
      <c r="J346" s="22"/>
      <c r="K346" s="23"/>
      <c r="L346" s="22"/>
      <c r="M346" s="41">
        <f t="shared" si="10"/>
        <v>0</v>
      </c>
      <c r="N346" s="22" t="str">
        <f t="shared" si="11"/>
        <v> </v>
      </c>
    </row>
    <row r="347" spans="1:14" ht="16.5" customHeight="1">
      <c r="A347" s="14"/>
      <c r="B347" s="15"/>
      <c r="C347" s="45"/>
      <c r="D347" s="34">
        <f>LOOKUP(C347,'女表'!$G$2:$G$24,'女表'!$F$2:$F$24)</f>
        <v>0</v>
      </c>
      <c r="E347" s="21"/>
      <c r="F347" s="18">
        <f>LOOKUP(E347,'女表'!$D$2:$D$131,'女表'!$C$2:$C$131)</f>
        <v>0</v>
      </c>
      <c r="G347" s="45"/>
      <c r="H347" s="20">
        <f>LOOKUP(G347,'女表'!$J$2:$J$24,'女表'!$F$2:$F$24)</f>
        <v>0</v>
      </c>
      <c r="I347" s="21"/>
      <c r="J347" s="22"/>
      <c r="K347" s="23"/>
      <c r="L347" s="22"/>
      <c r="M347" s="41">
        <f t="shared" si="10"/>
        <v>0</v>
      </c>
      <c r="N347" s="22" t="str">
        <f t="shared" si="11"/>
        <v> </v>
      </c>
    </row>
    <row r="348" spans="1:14" ht="16.5" customHeight="1">
      <c r="A348" s="14"/>
      <c r="B348" s="15"/>
      <c r="C348" s="45"/>
      <c r="D348" s="34">
        <f>LOOKUP(C348,'女表'!$G$2:$G$24,'女表'!$F$2:$F$24)</f>
        <v>0</v>
      </c>
      <c r="E348" s="21"/>
      <c r="F348" s="18">
        <f>LOOKUP(E348,'女表'!$D$2:$D$131,'女表'!$C$2:$C$131)</f>
        <v>0</v>
      </c>
      <c r="G348" s="45"/>
      <c r="H348" s="20">
        <f>LOOKUP(G348,'女表'!$J$2:$J$24,'女表'!$F$2:$F$24)</f>
        <v>0</v>
      </c>
      <c r="I348" s="21"/>
      <c r="J348" s="22"/>
      <c r="K348" s="23"/>
      <c r="L348" s="22"/>
      <c r="M348" s="41">
        <f t="shared" si="10"/>
        <v>0</v>
      </c>
      <c r="N348" s="22" t="str">
        <f t="shared" si="11"/>
        <v> </v>
      </c>
    </row>
    <row r="349" spans="1:14" ht="16.5" customHeight="1">
      <c r="A349" s="14"/>
      <c r="B349" s="15"/>
      <c r="C349" s="45"/>
      <c r="D349" s="34">
        <f>LOOKUP(C349,'女表'!$G$2:$G$24,'女表'!$F$2:$F$24)</f>
        <v>0</v>
      </c>
      <c r="E349" s="21"/>
      <c r="F349" s="18">
        <f>LOOKUP(E349,'女表'!$D$2:$D$131,'女表'!$C$2:$C$131)</f>
        <v>0</v>
      </c>
      <c r="G349" s="45"/>
      <c r="H349" s="20">
        <f>LOOKUP(G349,'女表'!$J$2:$J$24,'女表'!$F$2:$F$24)</f>
        <v>0</v>
      </c>
      <c r="I349" s="21"/>
      <c r="J349" s="22"/>
      <c r="K349" s="23"/>
      <c r="L349" s="22"/>
      <c r="M349" s="41">
        <f t="shared" si="10"/>
        <v>0</v>
      </c>
      <c r="N349" s="22" t="str">
        <f t="shared" si="11"/>
        <v> </v>
      </c>
    </row>
    <row r="350" spans="1:14" ht="16.5" customHeight="1">
      <c r="A350" s="14"/>
      <c r="B350" s="15"/>
      <c r="C350" s="45"/>
      <c r="D350" s="34">
        <f>LOOKUP(C350,'女表'!$G$2:$G$24,'女表'!$F$2:$F$24)</f>
        <v>0</v>
      </c>
      <c r="E350" s="21"/>
      <c r="F350" s="18">
        <f>LOOKUP(E350,'女表'!$D$2:$D$131,'女表'!$C$2:$C$131)</f>
        <v>0</v>
      </c>
      <c r="G350" s="45"/>
      <c r="H350" s="20">
        <f>LOOKUP(G350,'女表'!$J$2:$J$24,'女表'!$F$2:$F$24)</f>
        <v>0</v>
      </c>
      <c r="I350" s="21"/>
      <c r="J350" s="22"/>
      <c r="K350" s="23"/>
      <c r="L350" s="22"/>
      <c r="M350" s="41">
        <f t="shared" si="10"/>
        <v>0</v>
      </c>
      <c r="N350" s="22" t="str">
        <f t="shared" si="11"/>
        <v> </v>
      </c>
    </row>
    <row r="351" spans="1:14" ht="16.5" customHeight="1">
      <c r="A351" s="14"/>
      <c r="B351" s="15"/>
      <c r="C351" s="45"/>
      <c r="D351" s="34">
        <f>LOOKUP(C351,'女表'!$G$2:$G$24,'女表'!$F$2:$F$24)</f>
        <v>0</v>
      </c>
      <c r="E351" s="21"/>
      <c r="F351" s="18">
        <f>LOOKUP(E351,'女表'!$D$2:$D$131,'女表'!$C$2:$C$131)</f>
        <v>0</v>
      </c>
      <c r="G351" s="45"/>
      <c r="H351" s="20">
        <f>LOOKUP(G351,'女表'!$J$2:$J$24,'女表'!$F$2:$F$24)</f>
        <v>0</v>
      </c>
      <c r="I351" s="21"/>
      <c r="J351" s="22"/>
      <c r="K351" s="23"/>
      <c r="L351" s="22"/>
      <c r="M351" s="41">
        <f t="shared" si="10"/>
        <v>0</v>
      </c>
      <c r="N351" s="22" t="str">
        <f t="shared" si="11"/>
        <v> </v>
      </c>
    </row>
    <row r="352" spans="1:14" ht="16.5" customHeight="1">
      <c r="A352" s="14"/>
      <c r="B352" s="15"/>
      <c r="C352" s="45"/>
      <c r="D352" s="34">
        <f>LOOKUP(C352,'女表'!$G$2:$G$24,'女表'!$F$2:$F$24)</f>
        <v>0</v>
      </c>
      <c r="E352" s="21"/>
      <c r="F352" s="18">
        <f>LOOKUP(E352,'女表'!$D$2:$D$131,'女表'!$C$2:$C$131)</f>
        <v>0</v>
      </c>
      <c r="G352" s="45"/>
      <c r="H352" s="20">
        <f>LOOKUP(G352,'女表'!$J$2:$J$24,'女表'!$F$2:$F$24)</f>
        <v>0</v>
      </c>
      <c r="I352" s="21"/>
      <c r="J352" s="22"/>
      <c r="K352" s="23"/>
      <c r="L352" s="22"/>
      <c r="M352" s="41">
        <f t="shared" si="10"/>
        <v>0</v>
      </c>
      <c r="N352" s="22" t="str">
        <f t="shared" si="11"/>
        <v> </v>
      </c>
    </row>
    <row r="353" spans="1:14" ht="16.5" customHeight="1">
      <c r="A353" s="14"/>
      <c r="B353" s="15"/>
      <c r="C353" s="45"/>
      <c r="D353" s="34">
        <f>LOOKUP(C353,'女表'!$G$2:$G$24,'女表'!$F$2:$F$24)</f>
        <v>0</v>
      </c>
      <c r="E353" s="21"/>
      <c r="F353" s="18">
        <f>LOOKUP(E353,'女表'!$D$2:$D$131,'女表'!$C$2:$C$131)</f>
        <v>0</v>
      </c>
      <c r="G353" s="45"/>
      <c r="H353" s="20">
        <f>LOOKUP(G353,'女表'!$J$2:$J$24,'女表'!$F$2:$F$24)</f>
        <v>0</v>
      </c>
      <c r="I353" s="21"/>
      <c r="J353" s="22"/>
      <c r="K353" s="23"/>
      <c r="L353" s="22"/>
      <c r="M353" s="41">
        <f t="shared" si="10"/>
        <v>0</v>
      </c>
      <c r="N353" s="22" t="str">
        <f t="shared" si="11"/>
        <v> </v>
      </c>
    </row>
    <row r="354" spans="1:14" ht="16.5" customHeight="1">
      <c r="A354" s="14"/>
      <c r="B354" s="15"/>
      <c r="C354" s="45"/>
      <c r="D354" s="34">
        <f>LOOKUP(C354,'女表'!$G$2:$G$24,'女表'!$F$2:$F$24)</f>
        <v>0</v>
      </c>
      <c r="E354" s="21"/>
      <c r="F354" s="18">
        <f>LOOKUP(E354,'女表'!$D$2:$D$131,'女表'!$C$2:$C$131)</f>
        <v>0</v>
      </c>
      <c r="G354" s="45"/>
      <c r="H354" s="20">
        <f>LOOKUP(G354,'女表'!$J$2:$J$24,'女表'!$F$2:$F$24)</f>
        <v>0</v>
      </c>
      <c r="I354" s="21"/>
      <c r="J354" s="22"/>
      <c r="K354" s="23"/>
      <c r="L354" s="22"/>
      <c r="M354" s="41">
        <f t="shared" si="10"/>
        <v>0</v>
      </c>
      <c r="N354" s="22" t="str">
        <f t="shared" si="11"/>
        <v> </v>
      </c>
    </row>
    <row r="355" spans="1:14" ht="16.5" customHeight="1">
      <c r="A355" s="14"/>
      <c r="B355" s="15"/>
      <c r="C355" s="45"/>
      <c r="D355" s="34">
        <f>LOOKUP(C355,'女表'!$G$2:$G$24,'女表'!$F$2:$F$24)</f>
        <v>0</v>
      </c>
      <c r="E355" s="21"/>
      <c r="F355" s="18">
        <f>LOOKUP(E355,'女表'!$D$2:$D$131,'女表'!$C$2:$C$131)</f>
        <v>0</v>
      </c>
      <c r="G355" s="45"/>
      <c r="H355" s="20">
        <f>LOOKUP(G355,'女表'!$J$2:$J$24,'女表'!$F$2:$F$24)</f>
        <v>0</v>
      </c>
      <c r="I355" s="21"/>
      <c r="J355" s="22"/>
      <c r="K355" s="23"/>
      <c r="L355" s="22"/>
      <c r="M355" s="41">
        <f t="shared" si="10"/>
        <v>0</v>
      </c>
      <c r="N355" s="22" t="str">
        <f t="shared" si="11"/>
        <v> </v>
      </c>
    </row>
    <row r="356" spans="1:14" ht="16.5" customHeight="1">
      <c r="A356" s="14"/>
      <c r="B356" s="15"/>
      <c r="C356" s="45"/>
      <c r="D356" s="34">
        <f>LOOKUP(C356,'女表'!$G$2:$G$24,'女表'!$F$2:$F$24)</f>
        <v>0</v>
      </c>
      <c r="E356" s="21"/>
      <c r="F356" s="18">
        <f>LOOKUP(E356,'女表'!$D$2:$D$131,'女表'!$C$2:$C$131)</f>
        <v>0</v>
      </c>
      <c r="G356" s="45"/>
      <c r="H356" s="20">
        <f>LOOKUP(G356,'女表'!$J$2:$J$24,'女表'!$F$2:$F$24)</f>
        <v>0</v>
      </c>
      <c r="I356" s="21"/>
      <c r="J356" s="22"/>
      <c r="K356" s="23"/>
      <c r="L356" s="22"/>
      <c r="M356" s="41">
        <f t="shared" si="10"/>
        <v>0</v>
      </c>
      <c r="N356" s="22" t="str">
        <f t="shared" si="11"/>
        <v> </v>
      </c>
    </row>
    <row r="357" spans="1:14" ht="16.5" customHeight="1">
      <c r="A357" s="14"/>
      <c r="B357" s="15"/>
      <c r="C357" s="45"/>
      <c r="D357" s="34">
        <f>LOOKUP(C357,'女表'!$G$2:$G$24,'女表'!$F$2:$F$24)</f>
        <v>0</v>
      </c>
      <c r="E357" s="21"/>
      <c r="F357" s="18">
        <f>LOOKUP(E357,'女表'!$D$2:$D$131,'女表'!$C$2:$C$131)</f>
        <v>0</v>
      </c>
      <c r="G357" s="45"/>
      <c r="H357" s="20">
        <f>LOOKUP(G357,'女表'!$J$2:$J$24,'女表'!$F$2:$F$24)</f>
        <v>0</v>
      </c>
      <c r="I357" s="21"/>
      <c r="J357" s="22"/>
      <c r="K357" s="23"/>
      <c r="L357" s="22"/>
      <c r="M357" s="41">
        <f t="shared" si="10"/>
        <v>0</v>
      </c>
      <c r="N357" s="22" t="str">
        <f t="shared" si="11"/>
        <v> </v>
      </c>
    </row>
    <row r="358" spans="1:14" ht="16.5" customHeight="1">
      <c r="A358" s="14"/>
      <c r="B358" s="15"/>
      <c r="C358" s="45"/>
      <c r="D358" s="34">
        <f>LOOKUP(C358,'女表'!$G$2:$G$24,'女表'!$F$2:$F$24)</f>
        <v>0</v>
      </c>
      <c r="E358" s="21"/>
      <c r="F358" s="18">
        <f>LOOKUP(E358,'女表'!$D$2:$D$131,'女表'!$C$2:$C$131)</f>
        <v>0</v>
      </c>
      <c r="G358" s="45"/>
      <c r="H358" s="20">
        <f>LOOKUP(G358,'女表'!$J$2:$J$24,'女表'!$F$2:$F$24)</f>
        <v>0</v>
      </c>
      <c r="I358" s="21"/>
      <c r="J358" s="22"/>
      <c r="K358" s="23"/>
      <c r="L358" s="22"/>
      <c r="M358" s="41">
        <f t="shared" si="10"/>
        <v>0</v>
      </c>
      <c r="N358" s="22" t="str">
        <f t="shared" si="11"/>
        <v> </v>
      </c>
    </row>
    <row r="359" spans="1:14" ht="16.5" customHeight="1">
      <c r="A359" s="14"/>
      <c r="B359" s="15"/>
      <c r="C359" s="45"/>
      <c r="D359" s="34">
        <f>LOOKUP(C359,'女表'!$G$2:$G$24,'女表'!$F$2:$F$24)</f>
        <v>0</v>
      </c>
      <c r="E359" s="21"/>
      <c r="F359" s="18">
        <f>LOOKUP(E359,'女表'!$D$2:$D$131,'女表'!$C$2:$C$131)</f>
        <v>0</v>
      </c>
      <c r="G359" s="45"/>
      <c r="H359" s="20">
        <f>LOOKUP(G359,'女表'!$J$2:$J$24,'女表'!$F$2:$F$24)</f>
        <v>0</v>
      </c>
      <c r="I359" s="21"/>
      <c r="J359" s="22"/>
      <c r="K359" s="23"/>
      <c r="L359" s="22"/>
      <c r="M359" s="41">
        <f t="shared" si="10"/>
        <v>0</v>
      </c>
      <c r="N359" s="22" t="str">
        <f t="shared" si="11"/>
        <v> </v>
      </c>
    </row>
    <row r="360" spans="1:14" ht="16.5" customHeight="1">
      <c r="A360" s="14"/>
      <c r="B360" s="15"/>
      <c r="C360" s="45"/>
      <c r="D360" s="34">
        <f>LOOKUP(C360,'女表'!$G$2:$G$24,'女表'!$F$2:$F$24)</f>
        <v>0</v>
      </c>
      <c r="E360" s="21"/>
      <c r="F360" s="18">
        <f>LOOKUP(E360,'女表'!$D$2:$D$131,'女表'!$C$2:$C$131)</f>
        <v>0</v>
      </c>
      <c r="G360" s="45"/>
      <c r="H360" s="20">
        <f>LOOKUP(G360,'女表'!$J$2:$J$24,'女表'!$F$2:$F$24)</f>
        <v>0</v>
      </c>
      <c r="I360" s="21"/>
      <c r="J360" s="22"/>
      <c r="K360" s="23"/>
      <c r="L360" s="22"/>
      <c r="M360" s="41">
        <f t="shared" si="10"/>
        <v>0</v>
      </c>
      <c r="N360" s="22" t="str">
        <f t="shared" si="11"/>
        <v> </v>
      </c>
    </row>
    <row r="361" spans="1:14" ht="16.5" customHeight="1">
      <c r="A361" s="14"/>
      <c r="B361" s="15"/>
      <c r="C361" s="45"/>
      <c r="D361" s="34">
        <f>LOOKUP(C361,'女表'!$G$2:$G$24,'女表'!$F$2:$F$24)</f>
        <v>0</v>
      </c>
      <c r="E361" s="21"/>
      <c r="F361" s="18">
        <f>LOOKUP(E361,'女表'!$D$2:$D$131,'女表'!$C$2:$C$131)</f>
        <v>0</v>
      </c>
      <c r="G361" s="45"/>
      <c r="H361" s="20">
        <f>LOOKUP(G361,'女表'!$J$2:$J$24,'女表'!$F$2:$F$24)</f>
        <v>0</v>
      </c>
      <c r="I361" s="21"/>
      <c r="J361" s="22"/>
      <c r="K361" s="23"/>
      <c r="L361" s="22"/>
      <c r="M361" s="41">
        <f t="shared" si="10"/>
        <v>0</v>
      </c>
      <c r="N361" s="22" t="str">
        <f t="shared" si="11"/>
        <v> </v>
      </c>
    </row>
    <row r="362" spans="1:14" ht="16.5" customHeight="1">
      <c r="A362" s="14"/>
      <c r="B362" s="15"/>
      <c r="C362" s="45"/>
      <c r="D362" s="34">
        <f>LOOKUP(C362,'女表'!$G$2:$G$24,'女表'!$F$2:$F$24)</f>
        <v>0</v>
      </c>
      <c r="E362" s="21"/>
      <c r="F362" s="18">
        <f>LOOKUP(E362,'女表'!$D$2:$D$131,'女表'!$C$2:$C$131)</f>
        <v>0</v>
      </c>
      <c r="G362" s="45"/>
      <c r="H362" s="20">
        <f>LOOKUP(G362,'女表'!$J$2:$J$24,'女表'!$F$2:$F$24)</f>
        <v>0</v>
      </c>
      <c r="I362" s="21"/>
      <c r="J362" s="22"/>
      <c r="K362" s="23"/>
      <c r="L362" s="22"/>
      <c r="M362" s="41">
        <f t="shared" si="10"/>
        <v>0</v>
      </c>
      <c r="N362" s="22" t="str">
        <f t="shared" si="11"/>
        <v> </v>
      </c>
    </row>
    <row r="363" spans="1:14" ht="16.5" customHeight="1">
      <c r="A363" s="14"/>
      <c r="B363" s="15"/>
      <c r="C363" s="45"/>
      <c r="D363" s="34">
        <f>LOOKUP(C363,'女表'!$G$2:$G$24,'女表'!$F$2:$F$24)</f>
        <v>0</v>
      </c>
      <c r="E363" s="21"/>
      <c r="F363" s="18">
        <f>LOOKUP(E363,'女表'!$D$2:$D$131,'女表'!$C$2:$C$131)</f>
        <v>0</v>
      </c>
      <c r="G363" s="45"/>
      <c r="H363" s="20">
        <f>LOOKUP(G363,'女表'!$J$2:$J$24,'女表'!$F$2:$F$24)</f>
        <v>0</v>
      </c>
      <c r="I363" s="21"/>
      <c r="J363" s="22"/>
      <c r="K363" s="23"/>
      <c r="L363" s="22"/>
      <c r="M363" s="41">
        <f t="shared" si="10"/>
        <v>0</v>
      </c>
      <c r="N363" s="22" t="str">
        <f t="shared" si="11"/>
        <v> </v>
      </c>
    </row>
    <row r="364" spans="1:14" ht="16.5" customHeight="1">
      <c r="A364" s="14"/>
      <c r="B364" s="15"/>
      <c r="C364" s="45"/>
      <c r="D364" s="34">
        <f>LOOKUP(C364,'女表'!$G$2:$G$24,'女表'!$F$2:$F$24)</f>
        <v>0</v>
      </c>
      <c r="E364" s="21"/>
      <c r="F364" s="18">
        <f>LOOKUP(E364,'女表'!$D$2:$D$131,'女表'!$C$2:$C$131)</f>
        <v>0</v>
      </c>
      <c r="G364" s="45"/>
      <c r="H364" s="20">
        <f>LOOKUP(G364,'女表'!$J$2:$J$24,'女表'!$F$2:$F$24)</f>
        <v>0</v>
      </c>
      <c r="I364" s="21"/>
      <c r="J364" s="22"/>
      <c r="K364" s="23"/>
      <c r="L364" s="22"/>
      <c r="M364" s="41">
        <f t="shared" si="10"/>
        <v>0</v>
      </c>
      <c r="N364" s="22" t="str">
        <f t="shared" si="11"/>
        <v> </v>
      </c>
    </row>
    <row r="365" spans="1:14" ht="16.5" customHeight="1">
      <c r="A365" s="14"/>
      <c r="B365" s="15"/>
      <c r="C365" s="45"/>
      <c r="D365" s="34">
        <f>LOOKUP(C365,'女表'!$G$2:$G$24,'女表'!$F$2:$F$24)</f>
        <v>0</v>
      </c>
      <c r="E365" s="21"/>
      <c r="F365" s="18">
        <f>LOOKUP(E365,'女表'!$D$2:$D$131,'女表'!$C$2:$C$131)</f>
        <v>0</v>
      </c>
      <c r="G365" s="45"/>
      <c r="H365" s="20">
        <f>LOOKUP(G365,'女表'!$J$2:$J$24,'女表'!$F$2:$F$24)</f>
        <v>0</v>
      </c>
      <c r="I365" s="21"/>
      <c r="J365" s="22"/>
      <c r="K365" s="23"/>
      <c r="L365" s="22"/>
      <c r="M365" s="41">
        <f t="shared" si="10"/>
        <v>0</v>
      </c>
      <c r="N365" s="22" t="str">
        <f t="shared" si="11"/>
        <v> </v>
      </c>
    </row>
    <row r="366" spans="1:14" ht="16.5" customHeight="1">
      <c r="A366" s="14"/>
      <c r="B366" s="15"/>
      <c r="C366" s="45"/>
      <c r="D366" s="34">
        <f>LOOKUP(C366,'女表'!$G$2:$G$24,'女表'!$F$2:$F$24)</f>
        <v>0</v>
      </c>
      <c r="E366" s="21"/>
      <c r="F366" s="18">
        <f>LOOKUP(E366,'女表'!$D$2:$D$131,'女表'!$C$2:$C$131)</f>
        <v>0</v>
      </c>
      <c r="G366" s="45"/>
      <c r="H366" s="20">
        <f>LOOKUP(G366,'女表'!$J$2:$J$24,'女表'!$F$2:$F$24)</f>
        <v>0</v>
      </c>
      <c r="I366" s="21"/>
      <c r="J366" s="22"/>
      <c r="K366" s="23"/>
      <c r="L366" s="22"/>
      <c r="M366" s="41">
        <f t="shared" si="10"/>
        <v>0</v>
      </c>
      <c r="N366" s="22" t="str">
        <f t="shared" si="11"/>
        <v> </v>
      </c>
    </row>
    <row r="367" spans="1:14" ht="16.5" customHeight="1">
      <c r="A367" s="14"/>
      <c r="B367" s="15"/>
      <c r="C367" s="45"/>
      <c r="D367" s="34">
        <f>LOOKUP(C367,'女表'!$G$2:$G$24,'女表'!$F$2:$F$24)</f>
        <v>0</v>
      </c>
      <c r="E367" s="21"/>
      <c r="F367" s="18">
        <f>LOOKUP(E367,'女表'!$D$2:$D$131,'女表'!$C$2:$C$131)</f>
        <v>0</v>
      </c>
      <c r="G367" s="45"/>
      <c r="H367" s="20">
        <f>LOOKUP(G367,'女表'!$J$2:$J$24,'女表'!$F$2:$F$24)</f>
        <v>0</v>
      </c>
      <c r="I367" s="21"/>
      <c r="J367" s="22"/>
      <c r="K367" s="23"/>
      <c r="L367" s="22"/>
      <c r="M367" s="41">
        <f t="shared" si="10"/>
        <v>0</v>
      </c>
      <c r="N367" s="22" t="str">
        <f t="shared" si="11"/>
        <v> </v>
      </c>
    </row>
    <row r="368" spans="1:14" ht="16.5" customHeight="1">
      <c r="A368" s="14"/>
      <c r="B368" s="15"/>
      <c r="C368" s="45"/>
      <c r="D368" s="34">
        <f>LOOKUP(C368,'女表'!$G$2:$G$24,'女表'!$F$2:$F$24)</f>
        <v>0</v>
      </c>
      <c r="E368" s="21"/>
      <c r="F368" s="18">
        <f>LOOKUP(E368,'女表'!$D$2:$D$131,'女表'!$C$2:$C$131)</f>
        <v>0</v>
      </c>
      <c r="G368" s="45"/>
      <c r="H368" s="20">
        <f>LOOKUP(G368,'女表'!$J$2:$J$24,'女表'!$F$2:$F$24)</f>
        <v>0</v>
      </c>
      <c r="I368" s="21"/>
      <c r="J368" s="22"/>
      <c r="K368" s="23"/>
      <c r="L368" s="22"/>
      <c r="M368" s="41">
        <f t="shared" si="10"/>
        <v>0</v>
      </c>
      <c r="N368" s="22" t="str">
        <f t="shared" si="11"/>
        <v> </v>
      </c>
    </row>
    <row r="369" spans="1:14" ht="16.5" customHeight="1">
      <c r="A369" s="14"/>
      <c r="B369" s="15"/>
      <c r="C369" s="45"/>
      <c r="D369" s="34">
        <f>LOOKUP(C369,'女表'!$G$2:$G$24,'女表'!$F$2:$F$24)</f>
        <v>0</v>
      </c>
      <c r="E369" s="21"/>
      <c r="F369" s="18">
        <f>LOOKUP(E369,'女表'!$D$2:$D$131,'女表'!$C$2:$C$131)</f>
        <v>0</v>
      </c>
      <c r="G369" s="45"/>
      <c r="H369" s="20">
        <f>LOOKUP(G369,'女表'!$J$2:$J$24,'女表'!$F$2:$F$24)</f>
        <v>0</v>
      </c>
      <c r="I369" s="21"/>
      <c r="J369" s="22"/>
      <c r="K369" s="23"/>
      <c r="L369" s="22"/>
      <c r="M369" s="41">
        <f t="shared" si="10"/>
        <v>0</v>
      </c>
      <c r="N369" s="22" t="str">
        <f t="shared" si="11"/>
        <v> </v>
      </c>
    </row>
    <row r="370" spans="1:14" ht="16.5" customHeight="1">
      <c r="A370" s="14"/>
      <c r="B370" s="15"/>
      <c r="C370" s="45"/>
      <c r="D370" s="34">
        <f>LOOKUP(C370,'女表'!$G$2:$G$24,'女表'!$F$2:$F$24)</f>
        <v>0</v>
      </c>
      <c r="E370" s="21"/>
      <c r="F370" s="18">
        <f>LOOKUP(E370,'女表'!$D$2:$D$131,'女表'!$C$2:$C$131)</f>
        <v>0</v>
      </c>
      <c r="G370" s="45"/>
      <c r="H370" s="20">
        <f>LOOKUP(G370,'女表'!$J$2:$J$24,'女表'!$F$2:$F$24)</f>
        <v>0</v>
      </c>
      <c r="I370" s="21"/>
      <c r="J370" s="22"/>
      <c r="K370" s="23"/>
      <c r="L370" s="22"/>
      <c r="M370" s="41">
        <f t="shared" si="10"/>
        <v>0</v>
      </c>
      <c r="N370" s="22" t="str">
        <f t="shared" si="11"/>
        <v> </v>
      </c>
    </row>
    <row r="371" spans="1:14" ht="16.5" customHeight="1">
      <c r="A371" s="14"/>
      <c r="B371" s="15"/>
      <c r="C371" s="45"/>
      <c r="D371" s="34">
        <f>LOOKUP(C371,'女表'!$G$2:$G$24,'女表'!$F$2:$F$24)</f>
        <v>0</v>
      </c>
      <c r="E371" s="21"/>
      <c r="F371" s="18">
        <f>LOOKUP(E371,'女表'!$D$2:$D$131,'女表'!$C$2:$C$131)</f>
        <v>0</v>
      </c>
      <c r="G371" s="45"/>
      <c r="H371" s="20">
        <f>LOOKUP(G371,'女表'!$J$2:$J$24,'女表'!$F$2:$F$24)</f>
        <v>0</v>
      </c>
      <c r="I371" s="21"/>
      <c r="J371" s="22"/>
      <c r="K371" s="23"/>
      <c r="L371" s="22"/>
      <c r="M371" s="41">
        <f t="shared" si="10"/>
        <v>0</v>
      </c>
      <c r="N371" s="22" t="str">
        <f t="shared" si="11"/>
        <v> </v>
      </c>
    </row>
    <row r="372" spans="1:14" ht="16.5" customHeight="1">
      <c r="A372" s="14"/>
      <c r="B372" s="15"/>
      <c r="C372" s="45"/>
      <c r="D372" s="34">
        <f>LOOKUP(C372,'女表'!$G$2:$G$24,'女表'!$F$2:$F$24)</f>
        <v>0</v>
      </c>
      <c r="E372" s="21"/>
      <c r="F372" s="18">
        <f>LOOKUP(E372,'女表'!$D$2:$D$131,'女表'!$C$2:$C$131)</f>
        <v>0</v>
      </c>
      <c r="G372" s="45"/>
      <c r="H372" s="20">
        <f>LOOKUP(G372,'女表'!$J$2:$J$24,'女表'!$F$2:$F$24)</f>
        <v>0</v>
      </c>
      <c r="I372" s="21"/>
      <c r="J372" s="22"/>
      <c r="K372" s="23"/>
      <c r="L372" s="22"/>
      <c r="M372" s="41">
        <f t="shared" si="10"/>
        <v>0</v>
      </c>
      <c r="N372" s="22" t="str">
        <f t="shared" si="11"/>
        <v> </v>
      </c>
    </row>
    <row r="373" spans="1:14" ht="16.5" customHeight="1">
      <c r="A373" s="14"/>
      <c r="B373" s="15"/>
      <c r="C373" s="45"/>
      <c r="D373" s="34">
        <f>LOOKUP(C373,'女表'!$G$2:$G$24,'女表'!$F$2:$F$24)</f>
        <v>0</v>
      </c>
      <c r="E373" s="21"/>
      <c r="F373" s="18">
        <f>LOOKUP(E373,'女表'!$D$2:$D$131,'女表'!$C$2:$C$131)</f>
        <v>0</v>
      </c>
      <c r="G373" s="45"/>
      <c r="H373" s="20">
        <f>LOOKUP(G373,'女表'!$J$2:$J$24,'女表'!$F$2:$F$24)</f>
        <v>0</v>
      </c>
      <c r="I373" s="21"/>
      <c r="J373" s="22"/>
      <c r="K373" s="23"/>
      <c r="L373" s="22"/>
      <c r="M373" s="41">
        <f t="shared" si="10"/>
        <v>0</v>
      </c>
      <c r="N373" s="22" t="str">
        <f t="shared" si="11"/>
        <v> </v>
      </c>
    </row>
    <row r="374" spans="1:14" ht="16.5" customHeight="1">
      <c r="A374" s="14"/>
      <c r="B374" s="15"/>
      <c r="C374" s="45"/>
      <c r="D374" s="34">
        <f>LOOKUP(C374,'女表'!$G$2:$G$24,'女表'!$F$2:$F$24)</f>
        <v>0</v>
      </c>
      <c r="E374" s="21"/>
      <c r="F374" s="18">
        <f>LOOKUP(E374,'女表'!$D$2:$D$131,'女表'!$C$2:$C$131)</f>
        <v>0</v>
      </c>
      <c r="G374" s="45"/>
      <c r="H374" s="20">
        <f>LOOKUP(G374,'女表'!$J$2:$J$24,'女表'!$F$2:$F$24)</f>
        <v>0</v>
      </c>
      <c r="I374" s="21"/>
      <c r="J374" s="22"/>
      <c r="K374" s="23"/>
      <c r="L374" s="22"/>
      <c r="M374" s="41">
        <f t="shared" si="10"/>
        <v>0</v>
      </c>
      <c r="N374" s="22" t="str">
        <f t="shared" si="11"/>
        <v> </v>
      </c>
    </row>
    <row r="375" spans="1:14" ht="16.5" customHeight="1">
      <c r="A375" s="14"/>
      <c r="B375" s="15"/>
      <c r="C375" s="45"/>
      <c r="D375" s="34">
        <f>LOOKUP(C375,'女表'!$G$2:$G$24,'女表'!$F$2:$F$24)</f>
        <v>0</v>
      </c>
      <c r="E375" s="21"/>
      <c r="F375" s="18">
        <f>LOOKUP(E375,'女表'!$D$2:$D$131,'女表'!$C$2:$C$131)</f>
        <v>0</v>
      </c>
      <c r="G375" s="45"/>
      <c r="H375" s="20">
        <f>LOOKUP(G375,'女表'!$J$2:$J$24,'女表'!$F$2:$F$24)</f>
        <v>0</v>
      </c>
      <c r="I375" s="21"/>
      <c r="J375" s="22"/>
      <c r="K375" s="23"/>
      <c r="L375" s="22"/>
      <c r="M375" s="41">
        <f t="shared" si="10"/>
        <v>0</v>
      </c>
      <c r="N375" s="22" t="str">
        <f t="shared" si="11"/>
        <v> </v>
      </c>
    </row>
    <row r="376" spans="1:14" ht="16.5" customHeight="1">
      <c r="A376" s="14"/>
      <c r="B376" s="15"/>
      <c r="C376" s="45"/>
      <c r="D376" s="34">
        <f>LOOKUP(C376,'女表'!$G$2:$G$24,'女表'!$F$2:$F$24)</f>
        <v>0</v>
      </c>
      <c r="E376" s="21"/>
      <c r="F376" s="18">
        <f>LOOKUP(E376,'女表'!$D$2:$D$131,'女表'!$C$2:$C$131)</f>
        <v>0</v>
      </c>
      <c r="G376" s="45"/>
      <c r="H376" s="20">
        <f>LOOKUP(G376,'女表'!$J$2:$J$24,'女表'!$F$2:$F$24)</f>
        <v>0</v>
      </c>
      <c r="I376" s="21"/>
      <c r="J376" s="22"/>
      <c r="K376" s="23"/>
      <c r="L376" s="22"/>
      <c r="M376" s="41">
        <f t="shared" si="10"/>
        <v>0</v>
      </c>
      <c r="N376" s="22" t="str">
        <f t="shared" si="11"/>
        <v> </v>
      </c>
    </row>
    <row r="377" spans="1:14" ht="16.5" customHeight="1">
      <c r="A377" s="14"/>
      <c r="B377" s="15"/>
      <c r="C377" s="45"/>
      <c r="D377" s="34">
        <f>LOOKUP(C377,'女表'!$G$2:$G$24,'女表'!$F$2:$F$24)</f>
        <v>0</v>
      </c>
      <c r="E377" s="21"/>
      <c r="F377" s="18">
        <f>LOOKUP(E377,'女表'!$D$2:$D$131,'女表'!$C$2:$C$131)</f>
        <v>0</v>
      </c>
      <c r="G377" s="45"/>
      <c r="H377" s="20">
        <f>LOOKUP(G377,'女表'!$J$2:$J$24,'女表'!$F$2:$F$24)</f>
        <v>0</v>
      </c>
      <c r="I377" s="21"/>
      <c r="J377" s="22"/>
      <c r="K377" s="23"/>
      <c r="L377" s="22"/>
      <c r="M377" s="41">
        <f t="shared" si="10"/>
        <v>0</v>
      </c>
      <c r="N377" s="22" t="str">
        <f t="shared" si="11"/>
        <v> </v>
      </c>
    </row>
    <row r="378" spans="1:14" ht="16.5" customHeight="1">
      <c r="A378" s="14"/>
      <c r="B378" s="15"/>
      <c r="C378" s="45"/>
      <c r="D378" s="34">
        <f>LOOKUP(C378,'女表'!$G$2:$G$24,'女表'!$F$2:$F$24)</f>
        <v>0</v>
      </c>
      <c r="E378" s="21"/>
      <c r="F378" s="18">
        <f>LOOKUP(E378,'女表'!$D$2:$D$131,'女表'!$C$2:$C$131)</f>
        <v>0</v>
      </c>
      <c r="G378" s="45"/>
      <c r="H378" s="20">
        <f>LOOKUP(G378,'女表'!$J$2:$J$24,'女表'!$F$2:$F$24)</f>
        <v>0</v>
      </c>
      <c r="I378" s="21"/>
      <c r="J378" s="22"/>
      <c r="K378" s="23"/>
      <c r="L378" s="22"/>
      <c r="M378" s="41">
        <f t="shared" si="10"/>
        <v>0</v>
      </c>
      <c r="N378" s="22" t="str">
        <f t="shared" si="11"/>
        <v> </v>
      </c>
    </row>
    <row r="379" spans="1:14" ht="16.5" customHeight="1">
      <c r="A379" s="14"/>
      <c r="B379" s="15"/>
      <c r="C379" s="45"/>
      <c r="D379" s="34">
        <f>LOOKUP(C379,'女表'!$G$2:$G$24,'女表'!$F$2:$F$24)</f>
        <v>0</v>
      </c>
      <c r="E379" s="21"/>
      <c r="F379" s="18">
        <f>LOOKUP(E379,'女表'!$D$2:$D$131,'女表'!$C$2:$C$131)</f>
        <v>0</v>
      </c>
      <c r="G379" s="45"/>
      <c r="H379" s="20">
        <f>LOOKUP(G379,'女表'!$J$2:$J$24,'女表'!$F$2:$F$24)</f>
        <v>0</v>
      </c>
      <c r="I379" s="21"/>
      <c r="J379" s="22"/>
      <c r="K379" s="23"/>
      <c r="L379" s="22"/>
      <c r="M379" s="41">
        <f t="shared" si="10"/>
        <v>0</v>
      </c>
      <c r="N379" s="22" t="str">
        <f t="shared" si="11"/>
        <v> </v>
      </c>
    </row>
    <row r="380" spans="1:14" ht="16.5" customHeight="1">
      <c r="A380" s="14"/>
      <c r="B380" s="15"/>
      <c r="C380" s="45"/>
      <c r="D380" s="34">
        <f>LOOKUP(C380,'女表'!$G$2:$G$24,'女表'!$F$2:$F$24)</f>
        <v>0</v>
      </c>
      <c r="E380" s="21"/>
      <c r="F380" s="18">
        <f>LOOKUP(E380,'女表'!$D$2:$D$131,'女表'!$C$2:$C$131)</f>
        <v>0</v>
      </c>
      <c r="G380" s="45"/>
      <c r="H380" s="20">
        <f>LOOKUP(G380,'女表'!$J$2:$J$24,'女表'!$F$2:$F$24)</f>
        <v>0</v>
      </c>
      <c r="I380" s="21"/>
      <c r="J380" s="22"/>
      <c r="K380" s="23"/>
      <c r="L380" s="22"/>
      <c r="M380" s="41">
        <f t="shared" si="10"/>
        <v>0</v>
      </c>
      <c r="N380" s="22" t="str">
        <f t="shared" si="11"/>
        <v> </v>
      </c>
    </row>
    <row r="381" spans="1:14" ht="16.5" customHeight="1">
      <c r="A381" s="14"/>
      <c r="B381" s="15"/>
      <c r="C381" s="45"/>
      <c r="D381" s="34">
        <f>LOOKUP(C381,'女表'!$G$2:$G$24,'女表'!$F$2:$F$24)</f>
        <v>0</v>
      </c>
      <c r="E381" s="21"/>
      <c r="F381" s="18">
        <f>LOOKUP(E381,'女表'!$D$2:$D$131,'女表'!$C$2:$C$131)</f>
        <v>0</v>
      </c>
      <c r="G381" s="45"/>
      <c r="H381" s="20">
        <f>LOOKUP(G381,'女表'!$J$2:$J$24,'女表'!$F$2:$F$24)</f>
        <v>0</v>
      </c>
      <c r="I381" s="21"/>
      <c r="J381" s="22"/>
      <c r="K381" s="23"/>
      <c r="L381" s="22"/>
      <c r="M381" s="41">
        <f t="shared" si="10"/>
        <v>0</v>
      </c>
      <c r="N381" s="22" t="str">
        <f t="shared" si="11"/>
        <v> </v>
      </c>
    </row>
    <row r="382" spans="1:14" ht="16.5" customHeight="1">
      <c r="A382" s="14"/>
      <c r="B382" s="15"/>
      <c r="C382" s="45"/>
      <c r="D382" s="34">
        <f>LOOKUP(C382,'女表'!$G$2:$G$24,'女表'!$F$2:$F$24)</f>
        <v>0</v>
      </c>
      <c r="E382" s="21"/>
      <c r="F382" s="18">
        <f>LOOKUP(E382,'女表'!$D$2:$D$131,'女表'!$C$2:$C$131)</f>
        <v>0</v>
      </c>
      <c r="G382" s="45"/>
      <c r="H382" s="20">
        <f>LOOKUP(G382,'女表'!$J$2:$J$24,'女表'!$F$2:$F$24)</f>
        <v>0</v>
      </c>
      <c r="I382" s="21"/>
      <c r="J382" s="22"/>
      <c r="K382" s="23"/>
      <c r="L382" s="22"/>
      <c r="M382" s="41">
        <f t="shared" si="10"/>
        <v>0</v>
      </c>
      <c r="N382" s="22" t="str">
        <f t="shared" si="11"/>
        <v> </v>
      </c>
    </row>
    <row r="383" spans="1:14" ht="16.5" customHeight="1">
      <c r="A383" s="14"/>
      <c r="B383" s="15"/>
      <c r="C383" s="45"/>
      <c r="D383" s="34">
        <f>LOOKUP(C383,'女表'!$G$2:$G$24,'女表'!$F$2:$F$24)</f>
        <v>0</v>
      </c>
      <c r="E383" s="21"/>
      <c r="F383" s="18">
        <f>LOOKUP(E383,'女表'!$D$2:$D$131,'女表'!$C$2:$C$131)</f>
        <v>0</v>
      </c>
      <c r="G383" s="45"/>
      <c r="H383" s="20">
        <f>LOOKUP(G383,'女表'!$J$2:$J$24,'女表'!$F$2:$F$24)</f>
        <v>0</v>
      </c>
      <c r="I383" s="21"/>
      <c r="J383" s="22"/>
      <c r="K383" s="23"/>
      <c r="L383" s="22"/>
      <c r="M383" s="41">
        <f t="shared" si="10"/>
        <v>0</v>
      </c>
      <c r="N383" s="22" t="str">
        <f t="shared" si="11"/>
        <v> </v>
      </c>
    </row>
    <row r="384" spans="1:14" ht="16.5" customHeight="1">
      <c r="A384" s="14"/>
      <c r="B384" s="15"/>
      <c r="C384" s="45"/>
      <c r="D384" s="34">
        <f>LOOKUP(C384,'女表'!$G$2:$G$24,'女表'!$F$2:$F$24)</f>
        <v>0</v>
      </c>
      <c r="E384" s="21"/>
      <c r="F384" s="18">
        <f>LOOKUP(E384,'女表'!$D$2:$D$131,'女表'!$C$2:$C$131)</f>
        <v>0</v>
      </c>
      <c r="G384" s="45"/>
      <c r="H384" s="20">
        <f>LOOKUP(G384,'女表'!$J$2:$J$24,'女表'!$F$2:$F$24)</f>
        <v>0</v>
      </c>
      <c r="I384" s="21"/>
      <c r="J384" s="22"/>
      <c r="K384" s="23"/>
      <c r="L384" s="22"/>
      <c r="M384" s="41">
        <f t="shared" si="10"/>
        <v>0</v>
      </c>
      <c r="N384" s="22" t="str">
        <f t="shared" si="11"/>
        <v> </v>
      </c>
    </row>
    <row r="385" spans="1:14" ht="16.5" customHeight="1">
      <c r="A385" s="14"/>
      <c r="B385" s="15"/>
      <c r="C385" s="45"/>
      <c r="D385" s="34">
        <f>LOOKUP(C385,'女表'!$G$2:$G$24,'女表'!$F$2:$F$24)</f>
        <v>0</v>
      </c>
      <c r="E385" s="21"/>
      <c r="F385" s="18">
        <f>LOOKUP(E385,'女表'!$D$2:$D$131,'女表'!$C$2:$C$131)</f>
        <v>0</v>
      </c>
      <c r="G385" s="45"/>
      <c r="H385" s="20">
        <f>LOOKUP(G385,'女表'!$J$2:$J$24,'女表'!$F$2:$F$24)</f>
        <v>0</v>
      </c>
      <c r="I385" s="21"/>
      <c r="J385" s="22"/>
      <c r="K385" s="23"/>
      <c r="L385" s="22"/>
      <c r="M385" s="41">
        <f t="shared" si="10"/>
        <v>0</v>
      </c>
      <c r="N385" s="22" t="str">
        <f t="shared" si="11"/>
        <v> </v>
      </c>
    </row>
    <row r="386" spans="1:14" ht="16.5" customHeight="1">
      <c r="A386" s="14"/>
      <c r="B386" s="15"/>
      <c r="C386" s="45"/>
      <c r="D386" s="34">
        <f>LOOKUP(C386,'女表'!$G$2:$G$24,'女表'!$F$2:$F$24)</f>
        <v>0</v>
      </c>
      <c r="E386" s="21"/>
      <c r="F386" s="18">
        <f>LOOKUP(E386,'女表'!$D$2:$D$131,'女表'!$C$2:$C$131)</f>
        <v>0</v>
      </c>
      <c r="G386" s="45"/>
      <c r="H386" s="20">
        <f>LOOKUP(G386,'女表'!$J$2:$J$24,'女表'!$F$2:$F$24)</f>
        <v>0</v>
      </c>
      <c r="I386" s="21"/>
      <c r="J386" s="22"/>
      <c r="K386" s="23"/>
      <c r="L386" s="22"/>
      <c r="M386" s="41">
        <f t="shared" si="10"/>
        <v>0</v>
      </c>
      <c r="N386" s="22" t="str">
        <f t="shared" si="11"/>
        <v> </v>
      </c>
    </row>
    <row r="387" spans="1:14" ht="16.5" customHeight="1">
      <c r="A387" s="14"/>
      <c r="B387" s="15"/>
      <c r="C387" s="45"/>
      <c r="D387" s="34">
        <f>LOOKUP(C387,'女表'!$G$2:$G$24,'女表'!$F$2:$F$24)</f>
        <v>0</v>
      </c>
      <c r="E387" s="21"/>
      <c r="F387" s="18">
        <f>LOOKUP(E387,'女表'!$D$2:$D$131,'女表'!$C$2:$C$131)</f>
        <v>0</v>
      </c>
      <c r="G387" s="45"/>
      <c r="H387" s="20">
        <f>LOOKUP(G387,'女表'!$J$2:$J$24,'女表'!$F$2:$F$24)</f>
        <v>0</v>
      </c>
      <c r="I387" s="21"/>
      <c r="J387" s="22"/>
      <c r="K387" s="23"/>
      <c r="L387" s="22"/>
      <c r="M387" s="41">
        <f t="shared" si="10"/>
        <v>0</v>
      </c>
      <c r="N387" s="22" t="str">
        <f t="shared" si="11"/>
        <v> </v>
      </c>
    </row>
    <row r="388" spans="1:14" ht="16.5" customHeight="1">
      <c r="A388" s="14"/>
      <c r="B388" s="15"/>
      <c r="C388" s="45"/>
      <c r="D388" s="34">
        <f>LOOKUP(C388,'女表'!$G$2:$G$24,'女表'!$F$2:$F$24)</f>
        <v>0</v>
      </c>
      <c r="E388" s="21"/>
      <c r="F388" s="18">
        <f>LOOKUP(E388,'女表'!$D$2:$D$131,'女表'!$C$2:$C$131)</f>
        <v>0</v>
      </c>
      <c r="G388" s="45"/>
      <c r="H388" s="20">
        <f>LOOKUP(G388,'女表'!$J$2:$J$24,'女表'!$F$2:$F$24)</f>
        <v>0</v>
      </c>
      <c r="I388" s="21"/>
      <c r="J388" s="22"/>
      <c r="K388" s="23"/>
      <c r="L388" s="22"/>
      <c r="M388" s="41">
        <f t="shared" si="10"/>
        <v>0</v>
      </c>
      <c r="N388" s="22" t="str">
        <f t="shared" si="11"/>
        <v> </v>
      </c>
    </row>
    <row r="389" spans="1:14" ht="16.5" customHeight="1">
      <c r="A389" s="14"/>
      <c r="B389" s="15"/>
      <c r="C389" s="45"/>
      <c r="D389" s="34">
        <f>LOOKUP(C389,'女表'!$G$2:$G$24,'女表'!$F$2:$F$24)</f>
        <v>0</v>
      </c>
      <c r="E389" s="21"/>
      <c r="F389" s="18">
        <f>LOOKUP(E389,'女表'!$D$2:$D$131,'女表'!$C$2:$C$131)</f>
        <v>0</v>
      </c>
      <c r="G389" s="45"/>
      <c r="H389" s="20">
        <f>LOOKUP(G389,'女表'!$J$2:$J$24,'女表'!$F$2:$F$24)</f>
        <v>0</v>
      </c>
      <c r="I389" s="21"/>
      <c r="J389" s="22"/>
      <c r="K389" s="23"/>
      <c r="L389" s="22"/>
      <c r="M389" s="41">
        <f t="shared" si="10"/>
        <v>0</v>
      </c>
      <c r="N389" s="22" t="str">
        <f t="shared" si="11"/>
        <v> </v>
      </c>
    </row>
    <row r="390" spans="1:14" ht="16.5" customHeight="1">
      <c r="A390" s="14"/>
      <c r="B390" s="15"/>
      <c r="C390" s="45"/>
      <c r="D390" s="34">
        <f>LOOKUP(C390,'女表'!$G$2:$G$24,'女表'!$F$2:$F$24)</f>
        <v>0</v>
      </c>
      <c r="E390" s="21"/>
      <c r="F390" s="18">
        <f>LOOKUP(E390,'女表'!$D$2:$D$131,'女表'!$C$2:$C$131)</f>
        <v>0</v>
      </c>
      <c r="G390" s="45"/>
      <c r="H390" s="20">
        <f>LOOKUP(G390,'女表'!$J$2:$J$24,'女表'!$F$2:$F$24)</f>
        <v>0</v>
      </c>
      <c r="I390" s="21"/>
      <c r="J390" s="22"/>
      <c r="K390" s="23"/>
      <c r="L390" s="22"/>
      <c r="M390" s="41">
        <f t="shared" si="10"/>
        <v>0</v>
      </c>
      <c r="N390" s="22" t="str">
        <f t="shared" si="11"/>
        <v> </v>
      </c>
    </row>
    <row r="391" spans="1:14" ht="16.5" customHeight="1">
      <c r="A391" s="14"/>
      <c r="B391" s="15"/>
      <c r="C391" s="45"/>
      <c r="D391" s="34">
        <f>LOOKUP(C391,'女表'!$G$2:$G$24,'女表'!$F$2:$F$24)</f>
        <v>0</v>
      </c>
      <c r="E391" s="21"/>
      <c r="F391" s="18">
        <f>LOOKUP(E391,'女表'!$D$2:$D$131,'女表'!$C$2:$C$131)</f>
        <v>0</v>
      </c>
      <c r="G391" s="45"/>
      <c r="H391" s="20">
        <f>LOOKUP(G391,'女表'!$J$2:$J$24,'女表'!$F$2:$F$24)</f>
        <v>0</v>
      </c>
      <c r="I391" s="21"/>
      <c r="J391" s="22"/>
      <c r="K391" s="23"/>
      <c r="L391" s="22"/>
      <c r="M391" s="41">
        <f t="shared" si="10"/>
        <v>0</v>
      </c>
      <c r="N391" s="22" t="str">
        <f t="shared" si="11"/>
        <v> </v>
      </c>
    </row>
    <row r="392" spans="1:14" ht="16.5" customHeight="1">
      <c r="A392" s="14"/>
      <c r="B392" s="15"/>
      <c r="C392" s="45"/>
      <c r="D392" s="34">
        <f>LOOKUP(C392,'女表'!$G$2:$G$24,'女表'!$F$2:$F$24)</f>
        <v>0</v>
      </c>
      <c r="E392" s="21"/>
      <c r="F392" s="18">
        <f>LOOKUP(E392,'女表'!$D$2:$D$131,'女表'!$C$2:$C$131)</f>
        <v>0</v>
      </c>
      <c r="G392" s="45"/>
      <c r="H392" s="20">
        <f>LOOKUP(G392,'女表'!$J$2:$J$24,'女表'!$F$2:$F$24)</f>
        <v>0</v>
      </c>
      <c r="I392" s="21"/>
      <c r="J392" s="22"/>
      <c r="K392" s="23"/>
      <c r="L392" s="22"/>
      <c r="M392" s="41">
        <f t="shared" si="10"/>
        <v>0</v>
      </c>
      <c r="N392" s="22" t="str">
        <f t="shared" si="11"/>
        <v> </v>
      </c>
    </row>
    <row r="393" spans="1:14" ht="16.5" customHeight="1">
      <c r="A393" s="14"/>
      <c r="B393" s="15"/>
      <c r="C393" s="45"/>
      <c r="D393" s="34">
        <f>LOOKUP(C393,'女表'!$G$2:$G$24,'女表'!$F$2:$F$24)</f>
        <v>0</v>
      </c>
      <c r="E393" s="21"/>
      <c r="F393" s="18">
        <f>LOOKUP(E393,'女表'!$D$2:$D$131,'女表'!$C$2:$C$131)</f>
        <v>0</v>
      </c>
      <c r="G393" s="45"/>
      <c r="H393" s="20">
        <f>LOOKUP(G393,'女表'!$J$2:$J$24,'女表'!$F$2:$F$24)</f>
        <v>0</v>
      </c>
      <c r="I393" s="21"/>
      <c r="J393" s="22"/>
      <c r="K393" s="23"/>
      <c r="L393" s="22"/>
      <c r="M393" s="41">
        <f t="shared" si="10"/>
        <v>0</v>
      </c>
      <c r="N393" s="22" t="str">
        <f t="shared" si="11"/>
        <v> </v>
      </c>
    </row>
    <row r="394" spans="1:14" ht="16.5" customHeight="1">
      <c r="A394" s="14"/>
      <c r="B394" s="15"/>
      <c r="C394" s="45"/>
      <c r="D394" s="34">
        <f>LOOKUP(C394,'女表'!$G$2:$G$24,'女表'!$F$2:$F$24)</f>
        <v>0</v>
      </c>
      <c r="E394" s="21"/>
      <c r="F394" s="18">
        <f>LOOKUP(E394,'女表'!$D$2:$D$131,'女表'!$C$2:$C$131)</f>
        <v>0</v>
      </c>
      <c r="G394" s="45"/>
      <c r="H394" s="20">
        <f>LOOKUP(G394,'女表'!$J$2:$J$24,'女表'!$F$2:$F$24)</f>
        <v>0</v>
      </c>
      <c r="I394" s="21"/>
      <c r="J394" s="22"/>
      <c r="K394" s="23"/>
      <c r="L394" s="22"/>
      <c r="M394" s="41">
        <f t="shared" si="10"/>
        <v>0</v>
      </c>
      <c r="N394" s="22" t="str">
        <f t="shared" si="11"/>
        <v> </v>
      </c>
    </row>
    <row r="395" spans="1:14" ht="16.5" customHeight="1">
      <c r="A395" s="14"/>
      <c r="B395" s="15"/>
      <c r="C395" s="45"/>
      <c r="D395" s="34">
        <f>LOOKUP(C395,'女表'!$G$2:$G$24,'女表'!$F$2:$F$24)</f>
        <v>0</v>
      </c>
      <c r="E395" s="21"/>
      <c r="F395" s="18">
        <f>LOOKUP(E395,'女表'!$D$2:$D$131,'女表'!$C$2:$C$131)</f>
        <v>0</v>
      </c>
      <c r="G395" s="45"/>
      <c r="H395" s="20">
        <f>LOOKUP(G395,'女表'!$J$2:$J$24,'女表'!$F$2:$F$24)</f>
        <v>0</v>
      </c>
      <c r="I395" s="21"/>
      <c r="J395" s="22"/>
      <c r="K395" s="23"/>
      <c r="L395" s="22"/>
      <c r="M395" s="41">
        <f t="shared" si="10"/>
        <v>0</v>
      </c>
      <c r="N395" s="22" t="str">
        <f t="shared" si="11"/>
        <v> </v>
      </c>
    </row>
    <row r="396" spans="1:14" ht="16.5" customHeight="1">
      <c r="A396" s="14"/>
      <c r="B396" s="15"/>
      <c r="C396" s="45"/>
      <c r="D396" s="34">
        <f>LOOKUP(C396,'女表'!$G$2:$G$24,'女表'!$F$2:$F$24)</f>
        <v>0</v>
      </c>
      <c r="E396" s="21"/>
      <c r="F396" s="18">
        <f>LOOKUP(E396,'女表'!$D$2:$D$131,'女表'!$C$2:$C$131)</f>
        <v>0</v>
      </c>
      <c r="G396" s="45"/>
      <c r="H396" s="20">
        <f>LOOKUP(G396,'女表'!$J$2:$J$24,'女表'!$F$2:$F$24)</f>
        <v>0</v>
      </c>
      <c r="I396" s="21"/>
      <c r="J396" s="22"/>
      <c r="K396" s="23"/>
      <c r="L396" s="22"/>
      <c r="M396" s="41">
        <f>D396+F396+H396+I396+J396+K396+L396</f>
        <v>0</v>
      </c>
      <c r="N396" s="22" t="str">
        <f>IF(M396&gt;100,"无效",IF(M396&gt;=90,"优秀",IF(M396&gt;=80,"良好",IF(M396&gt;=70,"中",IF(M396&gt;=60,"及格",IF(M396&gt;0,"不及格"," "))))))</f>
        <v> </v>
      </c>
    </row>
    <row r="397" spans="1:14" ht="16.5" customHeight="1">
      <c r="A397" s="14"/>
      <c r="B397" s="15"/>
      <c r="C397" s="45"/>
      <c r="D397" s="34">
        <f>LOOKUP(C397,'女表'!$G$2:$G$24,'女表'!$F$2:$F$24)</f>
        <v>0</v>
      </c>
      <c r="E397" s="21"/>
      <c r="F397" s="18">
        <f>LOOKUP(E397,'女表'!$D$2:$D$131,'女表'!$C$2:$C$131)</f>
        <v>0</v>
      </c>
      <c r="G397" s="45"/>
      <c r="H397" s="20">
        <f>LOOKUP(G397,'女表'!$J$2:$J$24,'女表'!$F$2:$F$24)</f>
        <v>0</v>
      </c>
      <c r="I397" s="21"/>
      <c r="J397" s="22"/>
      <c r="K397" s="23"/>
      <c r="L397" s="22"/>
      <c r="M397" s="41">
        <f>D397+F397+H397+I397+J397+K397+L397</f>
        <v>0</v>
      </c>
      <c r="N397" s="22" t="str">
        <f>IF(M397&gt;100,"无效",IF(M397&gt;=90,"优秀",IF(M397&gt;=80,"良好",IF(M397&gt;=70,"中",IF(M397&gt;=60,"及格",IF(M397&gt;0,"不及格"," "))))))</f>
        <v> </v>
      </c>
    </row>
    <row r="398" spans="1:14" ht="16.5" customHeight="1">
      <c r="A398" s="14"/>
      <c r="B398" s="15"/>
      <c r="C398" s="45"/>
      <c r="D398" s="34">
        <f>LOOKUP(C398,'女表'!$G$2:$G$24,'女表'!$F$2:$F$24)</f>
        <v>0</v>
      </c>
      <c r="E398" s="21"/>
      <c r="F398" s="18">
        <f>LOOKUP(E398,'女表'!$D$2:$D$131,'女表'!$C$2:$C$131)</f>
        <v>0</v>
      </c>
      <c r="G398" s="45"/>
      <c r="H398" s="20">
        <f>LOOKUP(G398,'女表'!$J$2:$J$24,'女表'!$F$2:$F$24)</f>
        <v>0</v>
      </c>
      <c r="I398" s="21"/>
      <c r="J398" s="22"/>
      <c r="K398" s="23"/>
      <c r="L398" s="22"/>
      <c r="M398" s="41">
        <f>D398+F398+H398+I398+J398+K398+L398</f>
        <v>0</v>
      </c>
      <c r="N398" s="22" t="str">
        <f>IF(M398&gt;100,"无效",IF(M398&gt;=90,"优秀",IF(M398&gt;=80,"良好",IF(M398&gt;=70,"中",IF(M398&gt;=60,"及格",IF(M398&gt;0,"不及格"," "))))))</f>
        <v> </v>
      </c>
    </row>
    <row r="399" spans="1:14" ht="16.5" customHeight="1">
      <c r="A399" s="14"/>
      <c r="B399" s="15"/>
      <c r="C399" s="45"/>
      <c r="D399" s="34">
        <f>LOOKUP(C399,'女表'!$G$2:$G$24,'女表'!$F$2:$F$24)</f>
        <v>0</v>
      </c>
      <c r="E399" s="21"/>
      <c r="F399" s="18">
        <f>LOOKUP(E399,'女表'!$D$2:$D$131,'女表'!$C$2:$C$131)</f>
        <v>0</v>
      </c>
      <c r="G399" s="45"/>
      <c r="H399" s="20">
        <f>LOOKUP(G399,'女表'!$J$2:$J$24,'女表'!$F$2:$F$24)</f>
        <v>0</v>
      </c>
      <c r="I399" s="21"/>
      <c r="J399" s="22"/>
      <c r="K399" s="23"/>
      <c r="L399" s="22"/>
      <c r="M399" s="41">
        <f>D399+F399+H399+I399+J399+K399+L399</f>
        <v>0</v>
      </c>
      <c r="N399" s="22" t="str">
        <f>IF(M399&gt;100,"无效",IF(M399&gt;=90,"优秀",IF(M399&gt;=80,"良好",IF(M399&gt;=70,"中",IF(M399&gt;=60,"及格",IF(M399&gt;0,"不及格"," "))))))</f>
        <v> </v>
      </c>
    </row>
    <row r="400" spans="1:14" ht="16.5" customHeight="1">
      <c r="A400" s="14"/>
      <c r="B400" s="15"/>
      <c r="C400" s="45"/>
      <c r="D400" s="34">
        <f>LOOKUP(C400,'女表'!$G$2:$G$24,'女表'!$F$2:$F$24)</f>
        <v>0</v>
      </c>
      <c r="E400" s="21"/>
      <c r="F400" s="18">
        <f>LOOKUP(E400,'女表'!$D$2:$D$131,'女表'!$C$2:$C$131)</f>
        <v>0</v>
      </c>
      <c r="G400" s="45"/>
      <c r="H400" s="20">
        <f>LOOKUP(G400,'女表'!$J$2:$J$24,'女表'!$F$2:$F$24)</f>
        <v>0</v>
      </c>
      <c r="I400" s="21"/>
      <c r="J400" s="22"/>
      <c r="K400" s="23"/>
      <c r="L400" s="22"/>
      <c r="M400" s="41">
        <f>D400+F400+H400+I400+J400+K400+L400</f>
        <v>0</v>
      </c>
      <c r="N400" s="22" t="str">
        <f>IF(M400&gt;100,"无效",IF(M400&gt;=90,"优秀",IF(M400&gt;=80,"良好",IF(M400&gt;=70,"中",IF(M400&gt;=60,"及格",IF(M400&gt;0,"不及格"," "))))))</f>
        <v> </v>
      </c>
    </row>
  </sheetData>
  <sheetProtection/>
  <mergeCells count="14">
    <mergeCell ref="N8:N10"/>
    <mergeCell ref="G9:H9"/>
    <mergeCell ref="C8:D8"/>
    <mergeCell ref="E8:F8"/>
    <mergeCell ref="G8:H8"/>
    <mergeCell ref="I8:J8"/>
    <mergeCell ref="A3:J3"/>
    <mergeCell ref="C9:D9"/>
    <mergeCell ref="A1:N1"/>
    <mergeCell ref="A2:N2"/>
    <mergeCell ref="E9:F9"/>
    <mergeCell ref="B8:B10"/>
    <mergeCell ref="A8:A10"/>
    <mergeCell ref="M8:M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="115" zoomScaleNormal="115" zoomScalePageLayoutView="0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" sqref="E25"/>
    </sheetView>
  </sheetViews>
  <sheetFormatPr defaultColWidth="9.00390625" defaultRowHeight="14.25"/>
  <cols>
    <col min="1" max="2" width="7.50390625" style="39" customWidth="1"/>
    <col min="3" max="3" width="2.625" style="39" customWidth="1"/>
    <col min="4" max="4" width="9.50390625" style="35" customWidth="1"/>
    <col min="5" max="5" width="7.50390625" style="35" customWidth="1"/>
    <col min="6" max="6" width="2.375" style="35" customWidth="1"/>
    <col min="7" max="8" width="7.50390625" style="35" customWidth="1"/>
    <col min="9" max="9" width="2.625" style="35" customWidth="1"/>
    <col min="10" max="10" width="8.625" style="35" customWidth="1"/>
    <col min="11" max="11" width="8.00390625" style="35" customWidth="1"/>
    <col min="12" max="12" width="6.75390625" style="35" customWidth="1"/>
    <col min="13" max="13" width="9.125" style="35" customWidth="1"/>
    <col min="14" max="15" width="7.125" style="35" customWidth="1"/>
    <col min="16" max="17" width="7.50390625" style="35" customWidth="1"/>
    <col min="18" max="18" width="9.00390625" style="35" customWidth="1"/>
    <col min="19" max="19" width="6.375" style="35" customWidth="1"/>
    <col min="20" max="21" width="9.00390625" style="35" customWidth="1"/>
    <col min="22" max="23" width="9.00390625" style="36" customWidth="1"/>
    <col min="24" max="16384" width="9.00390625" style="35" customWidth="1"/>
  </cols>
  <sheetData>
    <row r="1" spans="1:22" ht="30" customHeight="1">
      <c r="A1" s="43" t="s">
        <v>70</v>
      </c>
      <c r="B1" s="43" t="s">
        <v>72</v>
      </c>
      <c r="C1" s="74"/>
      <c r="D1" s="43" t="s">
        <v>69</v>
      </c>
      <c r="E1" s="43" t="s">
        <v>32</v>
      </c>
      <c r="G1" s="43" t="s">
        <v>68</v>
      </c>
      <c r="H1" s="42" t="s">
        <v>30</v>
      </c>
      <c r="I1" s="76"/>
      <c r="J1" s="43" t="s">
        <v>71</v>
      </c>
      <c r="K1" s="19" t="s">
        <v>33</v>
      </c>
      <c r="M1" s="19" t="s">
        <v>37</v>
      </c>
      <c r="N1" s="19" t="s">
        <v>35</v>
      </c>
      <c r="O1" s="19" t="s">
        <v>34</v>
      </c>
      <c r="P1" s="19" t="s">
        <v>31</v>
      </c>
      <c r="Q1" s="19" t="s">
        <v>0</v>
      </c>
      <c r="R1" s="19" t="s">
        <v>1</v>
      </c>
      <c r="T1" s="19" t="s">
        <v>26</v>
      </c>
      <c r="U1" s="19" t="s">
        <v>3</v>
      </c>
      <c r="V1" s="35"/>
    </row>
    <row r="2" spans="1:22" ht="15" customHeight="1">
      <c r="A2" s="16">
        <v>0</v>
      </c>
      <c r="B2" s="16">
        <v>0</v>
      </c>
      <c r="C2" s="75"/>
      <c r="D2" s="16">
        <v>0</v>
      </c>
      <c r="E2" s="16">
        <v>0</v>
      </c>
      <c r="G2" s="19"/>
      <c r="H2" s="19"/>
      <c r="I2" s="75"/>
      <c r="J2" s="19"/>
      <c r="K2" s="19"/>
      <c r="M2" s="19">
        <v>0</v>
      </c>
      <c r="N2" s="19">
        <v>0</v>
      </c>
      <c r="O2" s="19">
        <v>0</v>
      </c>
      <c r="P2" s="19"/>
      <c r="Q2" s="19"/>
      <c r="R2" s="19">
        <v>0</v>
      </c>
      <c r="T2" s="19">
        <v>0</v>
      </c>
      <c r="U2" s="37" t="s">
        <v>15</v>
      </c>
      <c r="V2" s="35"/>
    </row>
    <row r="3" spans="1:22" ht="15" customHeight="1">
      <c r="A3" s="16">
        <v>10</v>
      </c>
      <c r="B3" s="16">
        <v>1</v>
      </c>
      <c r="C3" s="75"/>
      <c r="D3" s="16">
        <v>20</v>
      </c>
      <c r="E3" s="16">
        <v>1</v>
      </c>
      <c r="G3" s="16">
        <v>0</v>
      </c>
      <c r="H3" s="19">
        <v>0</v>
      </c>
      <c r="I3" s="75"/>
      <c r="J3" s="16">
        <v>0</v>
      </c>
      <c r="K3" s="16">
        <v>0</v>
      </c>
      <c r="M3" s="19">
        <v>0</v>
      </c>
      <c r="N3" s="19">
        <v>1</v>
      </c>
      <c r="O3" s="19">
        <v>0</v>
      </c>
      <c r="P3" s="19">
        <v>0</v>
      </c>
      <c r="Q3" s="19">
        <v>0</v>
      </c>
      <c r="R3" s="19">
        <v>0</v>
      </c>
      <c r="T3" s="19">
        <v>1</v>
      </c>
      <c r="U3" s="19" t="s">
        <v>8</v>
      </c>
      <c r="V3" s="35"/>
    </row>
    <row r="4" spans="1:22" ht="15" customHeight="1">
      <c r="A4" s="16">
        <v>10</v>
      </c>
      <c r="B4" s="16">
        <v>6.6</v>
      </c>
      <c r="C4" s="75"/>
      <c r="D4" s="16">
        <v>20</v>
      </c>
      <c r="E4" s="16">
        <v>3.17</v>
      </c>
      <c r="G4" s="16">
        <v>1</v>
      </c>
      <c r="H4" s="19">
        <v>183</v>
      </c>
      <c r="I4" s="75"/>
      <c r="J4" s="16">
        <v>1</v>
      </c>
      <c r="K4" s="16">
        <v>5</v>
      </c>
      <c r="M4" s="19">
        <v>0.5</v>
      </c>
      <c r="N4" s="19">
        <v>45</v>
      </c>
      <c r="O4" s="19">
        <v>4.5</v>
      </c>
      <c r="P4" s="19"/>
      <c r="Q4" s="19">
        <v>3</v>
      </c>
      <c r="R4" s="19"/>
      <c r="T4" s="19">
        <v>60</v>
      </c>
      <c r="U4" s="19" t="s">
        <v>7</v>
      </c>
      <c r="V4" s="35"/>
    </row>
    <row r="5" spans="1:22" ht="15" customHeight="1">
      <c r="A5" s="16">
        <v>9.5</v>
      </c>
      <c r="B5" s="16">
        <v>6.7</v>
      </c>
      <c r="C5" s="75"/>
      <c r="D5" s="16">
        <v>19</v>
      </c>
      <c r="E5" s="16">
        <v>3.22</v>
      </c>
      <c r="G5" s="16">
        <v>2</v>
      </c>
      <c r="H5" s="19">
        <v>188</v>
      </c>
      <c r="I5" s="75"/>
      <c r="J5" s="16">
        <v>2</v>
      </c>
      <c r="K5" s="16">
        <v>6</v>
      </c>
      <c r="M5" s="19">
        <v>1</v>
      </c>
      <c r="N5" s="19">
        <v>50</v>
      </c>
      <c r="O5" s="19">
        <v>5</v>
      </c>
      <c r="P5" s="19">
        <v>2</v>
      </c>
      <c r="Q5" s="19">
        <v>5</v>
      </c>
      <c r="R5" s="19">
        <v>10</v>
      </c>
      <c r="T5" s="19">
        <v>70</v>
      </c>
      <c r="U5" s="19" t="s">
        <v>6</v>
      </c>
      <c r="V5" s="35"/>
    </row>
    <row r="6" spans="1:22" ht="15" customHeight="1">
      <c r="A6" s="16">
        <v>9</v>
      </c>
      <c r="B6" s="16">
        <v>6.8</v>
      </c>
      <c r="C6" s="75"/>
      <c r="D6" s="16">
        <v>18</v>
      </c>
      <c r="E6" s="16">
        <v>3.27</v>
      </c>
      <c r="G6" s="16">
        <v>3</v>
      </c>
      <c r="H6" s="19">
        <v>193</v>
      </c>
      <c r="I6" s="75"/>
      <c r="J6" s="16">
        <v>3</v>
      </c>
      <c r="K6" s="16">
        <v>7</v>
      </c>
      <c r="M6" s="19">
        <v>1.5</v>
      </c>
      <c r="N6" s="19">
        <v>55</v>
      </c>
      <c r="O6" s="19">
        <v>5.5</v>
      </c>
      <c r="P6" s="19">
        <v>3</v>
      </c>
      <c r="Q6" s="19">
        <v>7</v>
      </c>
      <c r="R6" s="19"/>
      <c r="T6" s="19">
        <v>80</v>
      </c>
      <c r="U6" s="19" t="s">
        <v>5</v>
      </c>
      <c r="V6" s="35"/>
    </row>
    <row r="7" spans="1:22" ht="15" customHeight="1">
      <c r="A7" s="16">
        <v>8.5</v>
      </c>
      <c r="B7" s="16">
        <v>6.9</v>
      </c>
      <c r="C7" s="75"/>
      <c r="D7" s="16">
        <v>17</v>
      </c>
      <c r="E7" s="16">
        <v>3.34</v>
      </c>
      <c r="G7" s="16">
        <v>4</v>
      </c>
      <c r="H7" s="19">
        <v>198</v>
      </c>
      <c r="I7" s="75"/>
      <c r="J7" s="16">
        <v>4</v>
      </c>
      <c r="K7" s="16">
        <v>8</v>
      </c>
      <c r="M7" s="19">
        <v>2</v>
      </c>
      <c r="N7" s="19">
        <v>60</v>
      </c>
      <c r="O7" s="19">
        <v>6</v>
      </c>
      <c r="P7" s="19">
        <v>4</v>
      </c>
      <c r="Q7" s="19">
        <v>10</v>
      </c>
      <c r="R7" s="19">
        <v>15</v>
      </c>
      <c r="T7" s="19">
        <v>90</v>
      </c>
      <c r="U7" s="19" t="s">
        <v>4</v>
      </c>
      <c r="V7" s="35"/>
    </row>
    <row r="8" spans="1:22" ht="15" customHeight="1">
      <c r="A8" s="16">
        <v>8</v>
      </c>
      <c r="B8" s="16">
        <v>7.1</v>
      </c>
      <c r="C8" s="75"/>
      <c r="D8" s="16">
        <v>16</v>
      </c>
      <c r="E8" s="16">
        <v>3.42</v>
      </c>
      <c r="G8" s="16">
        <v>5</v>
      </c>
      <c r="H8" s="19">
        <v>202.99999999999997</v>
      </c>
      <c r="I8" s="75"/>
      <c r="J8" s="16">
        <v>5</v>
      </c>
      <c r="K8" s="16">
        <v>9</v>
      </c>
      <c r="M8" s="19">
        <v>2.5</v>
      </c>
      <c r="N8" s="19">
        <v>65</v>
      </c>
      <c r="O8" s="19">
        <v>6.5</v>
      </c>
      <c r="P8" s="19">
        <v>5</v>
      </c>
      <c r="Q8" s="19">
        <v>12</v>
      </c>
      <c r="R8" s="19"/>
      <c r="T8" s="19">
        <v>101</v>
      </c>
      <c r="U8" s="19" t="s">
        <v>16</v>
      </c>
      <c r="V8" s="35"/>
    </row>
    <row r="9" spans="1:22" ht="15" customHeight="1">
      <c r="A9" s="16">
        <v>7.8</v>
      </c>
      <c r="B9" s="16">
        <v>7.2</v>
      </c>
      <c r="C9" s="75"/>
      <c r="D9" s="16">
        <v>15</v>
      </c>
      <c r="E9" s="16">
        <v>3.54</v>
      </c>
      <c r="G9" s="16">
        <v>6</v>
      </c>
      <c r="H9" s="19">
        <v>208</v>
      </c>
      <c r="I9" s="75"/>
      <c r="J9" s="16">
        <v>6</v>
      </c>
      <c r="K9" s="16">
        <v>10</v>
      </c>
      <c r="M9" s="19">
        <v>3</v>
      </c>
      <c r="N9" s="19">
        <v>70</v>
      </c>
      <c r="O9" s="19">
        <v>7</v>
      </c>
      <c r="P9" s="19">
        <v>6</v>
      </c>
      <c r="Q9" s="19">
        <v>15</v>
      </c>
      <c r="R9" s="19">
        <v>20</v>
      </c>
      <c r="T9" s="19"/>
      <c r="U9" s="19"/>
      <c r="V9" s="35"/>
    </row>
    <row r="10" spans="1:22" ht="15" customHeight="1">
      <c r="A10" s="16">
        <v>7.6</v>
      </c>
      <c r="B10" s="16">
        <v>7.4</v>
      </c>
      <c r="C10" s="75"/>
      <c r="D10" s="16">
        <v>14</v>
      </c>
      <c r="E10" s="16">
        <v>4.07</v>
      </c>
      <c r="G10" s="16">
        <v>6.2</v>
      </c>
      <c r="H10" s="19">
        <v>212</v>
      </c>
      <c r="I10" s="75"/>
      <c r="J10" s="16">
        <v>7</v>
      </c>
      <c r="K10" s="16">
        <v>12</v>
      </c>
      <c r="M10" s="19">
        <v>3.5</v>
      </c>
      <c r="N10" s="19">
        <v>75</v>
      </c>
      <c r="O10" s="19">
        <v>7.5</v>
      </c>
      <c r="P10" s="19">
        <v>7</v>
      </c>
      <c r="Q10" s="19">
        <v>17</v>
      </c>
      <c r="R10" s="19"/>
      <c r="T10" s="19"/>
      <c r="U10" s="19"/>
      <c r="V10" s="35"/>
    </row>
    <row r="11" spans="1:22" ht="15" customHeight="1">
      <c r="A11" s="16">
        <v>7.4</v>
      </c>
      <c r="B11" s="16">
        <v>7.6</v>
      </c>
      <c r="C11" s="75"/>
      <c r="D11" s="16">
        <v>13</v>
      </c>
      <c r="E11" s="16">
        <v>4.19</v>
      </c>
      <c r="G11" s="16">
        <v>6.4</v>
      </c>
      <c r="H11" s="19">
        <v>216</v>
      </c>
      <c r="I11" s="75"/>
      <c r="J11" s="16">
        <v>8</v>
      </c>
      <c r="K11" s="16">
        <v>15</v>
      </c>
      <c r="M11" s="19">
        <v>4</v>
      </c>
      <c r="N11" s="19">
        <v>80</v>
      </c>
      <c r="O11" s="19">
        <v>8</v>
      </c>
      <c r="P11" s="19">
        <v>8</v>
      </c>
      <c r="Q11" s="19">
        <v>20</v>
      </c>
      <c r="R11" s="19">
        <v>25</v>
      </c>
      <c r="T11" s="19"/>
      <c r="U11" s="19"/>
      <c r="V11" s="35"/>
    </row>
    <row r="12" spans="1:22" ht="15" customHeight="1">
      <c r="A12" s="16">
        <v>7.2</v>
      </c>
      <c r="B12" s="16">
        <v>7.8</v>
      </c>
      <c r="C12" s="75"/>
      <c r="D12" s="16">
        <v>12</v>
      </c>
      <c r="E12" s="16">
        <v>4.32</v>
      </c>
      <c r="G12" s="16">
        <v>6.6</v>
      </c>
      <c r="H12" s="19">
        <v>220</v>
      </c>
      <c r="I12" s="75"/>
      <c r="J12" s="16">
        <v>9</v>
      </c>
      <c r="K12" s="16">
        <v>17</v>
      </c>
      <c r="M12" s="19">
        <v>4.5</v>
      </c>
      <c r="N12" s="19">
        <v>85</v>
      </c>
      <c r="O12" s="19">
        <v>8.5</v>
      </c>
      <c r="P12" s="19">
        <v>9</v>
      </c>
      <c r="Q12" s="19">
        <v>22</v>
      </c>
      <c r="R12" s="19"/>
      <c r="T12" s="19"/>
      <c r="U12" s="19"/>
      <c r="V12" s="35"/>
    </row>
    <row r="13" spans="1:22" ht="15" customHeight="1">
      <c r="A13" s="16">
        <v>7</v>
      </c>
      <c r="B13" s="16">
        <v>8.1</v>
      </c>
      <c r="C13" s="75"/>
      <c r="D13" s="16">
        <v>11</v>
      </c>
      <c r="E13" s="16">
        <v>4.42</v>
      </c>
      <c r="G13" s="16">
        <v>6.8</v>
      </c>
      <c r="H13" s="19">
        <v>224</v>
      </c>
      <c r="I13" s="75"/>
      <c r="J13" s="16">
        <v>10</v>
      </c>
      <c r="K13" s="16">
        <v>19</v>
      </c>
      <c r="M13" s="19">
        <v>5</v>
      </c>
      <c r="N13" s="19">
        <v>90</v>
      </c>
      <c r="O13" s="19">
        <v>9</v>
      </c>
      <c r="P13" s="19">
        <v>10</v>
      </c>
      <c r="Q13" s="19">
        <v>25</v>
      </c>
      <c r="R13" s="19">
        <v>30</v>
      </c>
      <c r="T13" s="19"/>
      <c r="U13" s="19"/>
      <c r="V13" s="35"/>
    </row>
    <row r="14" spans="1:22" ht="15" customHeight="1">
      <c r="A14" s="16">
        <v>6.8</v>
      </c>
      <c r="B14" s="16">
        <v>8.3</v>
      </c>
      <c r="C14" s="75"/>
      <c r="D14" s="16">
        <v>10</v>
      </c>
      <c r="E14" s="16">
        <v>4.52</v>
      </c>
      <c r="G14" s="16">
        <v>7</v>
      </c>
      <c r="H14" s="19">
        <v>227.99999999999997</v>
      </c>
      <c r="I14" s="38"/>
      <c r="J14" s="38"/>
      <c r="K14" s="38"/>
      <c r="M14" s="19">
        <v>5.5</v>
      </c>
      <c r="N14" s="19">
        <v>95</v>
      </c>
      <c r="O14" s="19">
        <v>9.5</v>
      </c>
      <c r="P14" s="19">
        <v>11</v>
      </c>
      <c r="Q14" s="19">
        <v>27</v>
      </c>
      <c r="R14" s="19">
        <v>33</v>
      </c>
      <c r="T14" s="19"/>
      <c r="U14" s="19"/>
      <c r="V14" s="35"/>
    </row>
    <row r="15" spans="1:22" ht="15" customHeight="1">
      <c r="A15" s="16">
        <v>6.6</v>
      </c>
      <c r="B15" s="16">
        <v>8.5</v>
      </c>
      <c r="C15" s="75"/>
      <c r="D15" s="16">
        <v>9</v>
      </c>
      <c r="E15" s="16">
        <v>5.02</v>
      </c>
      <c r="G15" s="16">
        <v>7.2</v>
      </c>
      <c r="H15" s="19">
        <v>231.99999999999997</v>
      </c>
      <c r="I15" s="38"/>
      <c r="J15" s="38"/>
      <c r="K15" s="38"/>
      <c r="M15" s="19">
        <v>6</v>
      </c>
      <c r="N15" s="19">
        <v>100</v>
      </c>
      <c r="O15" s="19">
        <v>10</v>
      </c>
      <c r="P15" s="19">
        <v>12</v>
      </c>
      <c r="Q15" s="19">
        <v>30</v>
      </c>
      <c r="R15" s="19">
        <v>35</v>
      </c>
      <c r="T15" s="19"/>
      <c r="U15" s="19"/>
      <c r="V15" s="35"/>
    </row>
    <row r="16" spans="1:22" ht="15" customHeight="1">
      <c r="A16" s="16">
        <v>6.4</v>
      </c>
      <c r="B16" s="16">
        <v>8.7</v>
      </c>
      <c r="C16" s="75"/>
      <c r="D16" s="16">
        <v>8</v>
      </c>
      <c r="E16" s="16">
        <v>5.12</v>
      </c>
      <c r="G16" s="16">
        <v>7.4</v>
      </c>
      <c r="H16" s="19">
        <v>236</v>
      </c>
      <c r="I16" s="38"/>
      <c r="J16" s="38"/>
      <c r="K16" s="38"/>
      <c r="M16" s="19">
        <v>6.5</v>
      </c>
      <c r="N16" s="19">
        <v>110</v>
      </c>
      <c r="O16" s="19">
        <v>15</v>
      </c>
      <c r="P16" s="19">
        <v>13</v>
      </c>
      <c r="Q16" s="19">
        <v>32</v>
      </c>
      <c r="R16" s="19">
        <v>37</v>
      </c>
      <c r="T16" s="19"/>
      <c r="U16" s="19"/>
      <c r="V16" s="35"/>
    </row>
    <row r="17" spans="1:22" ht="15" customHeight="1">
      <c r="A17" s="16">
        <v>6.2</v>
      </c>
      <c r="B17" s="16">
        <v>8.9</v>
      </c>
      <c r="C17" s="75"/>
      <c r="D17" s="16">
        <v>7</v>
      </c>
      <c r="E17" s="16">
        <v>5.22</v>
      </c>
      <c r="G17" s="16">
        <v>7.6</v>
      </c>
      <c r="H17" s="19">
        <v>240</v>
      </c>
      <c r="I17" s="38"/>
      <c r="J17" s="38"/>
      <c r="K17" s="38"/>
      <c r="M17" s="19">
        <v>7</v>
      </c>
      <c r="N17" s="19">
        <v>120</v>
      </c>
      <c r="O17" s="19">
        <v>20</v>
      </c>
      <c r="P17" s="19">
        <v>14</v>
      </c>
      <c r="Q17" s="19">
        <v>35</v>
      </c>
      <c r="R17" s="19">
        <v>40</v>
      </c>
      <c r="T17" s="19"/>
      <c r="U17" s="19"/>
      <c r="V17" s="35"/>
    </row>
    <row r="18" spans="1:22" ht="15" customHeight="1">
      <c r="A18" s="16">
        <v>6</v>
      </c>
      <c r="B18" s="16">
        <v>9.1</v>
      </c>
      <c r="C18" s="75"/>
      <c r="D18" s="16">
        <v>6</v>
      </c>
      <c r="E18" s="16">
        <v>5.32</v>
      </c>
      <c r="G18" s="16">
        <v>7.8</v>
      </c>
      <c r="H18" s="19">
        <v>244</v>
      </c>
      <c r="I18" s="38"/>
      <c r="J18" s="38"/>
      <c r="K18" s="38"/>
      <c r="M18" s="19">
        <v>7.5</v>
      </c>
      <c r="N18" s="19">
        <v>130</v>
      </c>
      <c r="O18" s="19">
        <v>25</v>
      </c>
      <c r="P18" s="19">
        <v>15</v>
      </c>
      <c r="Q18" s="19">
        <v>37</v>
      </c>
      <c r="R18" s="19">
        <v>43</v>
      </c>
      <c r="T18" s="19"/>
      <c r="U18" s="19"/>
      <c r="V18" s="35"/>
    </row>
    <row r="19" spans="1:22" ht="15" customHeight="1">
      <c r="A19" s="16">
        <v>5.5</v>
      </c>
      <c r="B19" s="16">
        <v>9.2</v>
      </c>
      <c r="C19" s="75"/>
      <c r="D19" s="16">
        <v>5</v>
      </c>
      <c r="E19" s="16">
        <v>5.42</v>
      </c>
      <c r="G19" s="16">
        <v>8</v>
      </c>
      <c r="H19" s="19">
        <v>248</v>
      </c>
      <c r="I19" s="38"/>
      <c r="J19" s="38"/>
      <c r="K19" s="38"/>
      <c r="M19" s="19">
        <v>8</v>
      </c>
      <c r="N19" s="19">
        <v>140</v>
      </c>
      <c r="O19" s="19">
        <v>30</v>
      </c>
      <c r="P19" s="19">
        <v>16</v>
      </c>
      <c r="Q19" s="19">
        <v>40</v>
      </c>
      <c r="R19" s="19">
        <v>45</v>
      </c>
      <c r="T19" s="19"/>
      <c r="U19" s="19"/>
      <c r="V19" s="35"/>
    </row>
    <row r="20" spans="1:22" ht="15" customHeight="1">
      <c r="A20" s="16">
        <v>5</v>
      </c>
      <c r="B20" s="16">
        <v>9.3</v>
      </c>
      <c r="C20" s="75"/>
      <c r="D20" s="16">
        <v>4</v>
      </c>
      <c r="E20" s="16">
        <v>5.52</v>
      </c>
      <c r="G20" s="16">
        <v>8.5</v>
      </c>
      <c r="H20" s="19">
        <v>256</v>
      </c>
      <c r="I20" s="38"/>
      <c r="J20" s="38"/>
      <c r="K20" s="38"/>
      <c r="M20" s="19">
        <v>8.5</v>
      </c>
      <c r="N20" s="19">
        <v>150</v>
      </c>
      <c r="O20" s="19">
        <v>35</v>
      </c>
      <c r="P20" s="19">
        <v>17</v>
      </c>
      <c r="Q20" s="19">
        <v>42</v>
      </c>
      <c r="R20" s="19">
        <v>47</v>
      </c>
      <c r="T20" s="19"/>
      <c r="U20" s="19"/>
      <c r="V20" s="35"/>
    </row>
    <row r="21" spans="1:22" ht="15" customHeight="1">
      <c r="A21" s="16">
        <v>4.5</v>
      </c>
      <c r="B21" s="16">
        <v>9.4</v>
      </c>
      <c r="C21" s="75"/>
      <c r="D21" s="16">
        <v>3</v>
      </c>
      <c r="E21" s="16">
        <v>6.02</v>
      </c>
      <c r="G21" s="16">
        <v>9</v>
      </c>
      <c r="H21" s="19">
        <v>263</v>
      </c>
      <c r="I21" s="38"/>
      <c r="J21" s="38"/>
      <c r="K21" s="38"/>
      <c r="M21" s="19">
        <v>9</v>
      </c>
      <c r="N21" s="19">
        <v>160</v>
      </c>
      <c r="O21" s="19">
        <v>40</v>
      </c>
      <c r="P21" s="19">
        <v>18</v>
      </c>
      <c r="Q21" s="19">
        <v>45</v>
      </c>
      <c r="R21" s="19">
        <v>50</v>
      </c>
      <c r="T21" s="19"/>
      <c r="U21" s="19"/>
      <c r="V21" s="35"/>
    </row>
    <row r="22" spans="1:22" ht="15" customHeight="1">
      <c r="A22" s="16">
        <v>4</v>
      </c>
      <c r="B22" s="16">
        <v>9.5</v>
      </c>
      <c r="C22" s="75"/>
      <c r="D22" s="16">
        <v>2</v>
      </c>
      <c r="E22" s="16">
        <v>6.12</v>
      </c>
      <c r="G22" s="16">
        <v>9.5</v>
      </c>
      <c r="H22" s="19">
        <v>268</v>
      </c>
      <c r="I22" s="38"/>
      <c r="J22" s="38"/>
      <c r="K22" s="38"/>
      <c r="M22" s="19">
        <v>9.5</v>
      </c>
      <c r="N22" s="19">
        <v>170</v>
      </c>
      <c r="O22" s="19">
        <v>45</v>
      </c>
      <c r="P22" s="19">
        <v>19</v>
      </c>
      <c r="Q22" s="19">
        <v>47</v>
      </c>
      <c r="R22" s="19">
        <v>53</v>
      </c>
      <c r="T22" s="19"/>
      <c r="U22" s="19"/>
      <c r="V22" s="35"/>
    </row>
    <row r="23" spans="1:22" ht="15" customHeight="1">
      <c r="A23" s="16">
        <v>3.5</v>
      </c>
      <c r="B23" s="16">
        <v>9.6</v>
      </c>
      <c r="C23" s="75"/>
      <c r="D23" s="16">
        <v>1</v>
      </c>
      <c r="E23" s="16">
        <v>6.13</v>
      </c>
      <c r="G23" s="16">
        <v>10</v>
      </c>
      <c r="H23" s="19">
        <v>273</v>
      </c>
      <c r="I23" s="38"/>
      <c r="J23" s="38"/>
      <c r="K23" s="38"/>
      <c r="M23" s="19">
        <v>10</v>
      </c>
      <c r="N23" s="19">
        <v>180</v>
      </c>
      <c r="O23" s="19">
        <v>50</v>
      </c>
      <c r="P23" s="19">
        <v>20</v>
      </c>
      <c r="Q23" s="19">
        <v>50</v>
      </c>
      <c r="R23" s="19">
        <v>55</v>
      </c>
      <c r="T23" s="19"/>
      <c r="U23" s="19"/>
      <c r="V23" s="35"/>
    </row>
    <row r="24" spans="1:22" ht="15" customHeight="1">
      <c r="A24" s="16">
        <v>3</v>
      </c>
      <c r="B24" s="16">
        <v>9.7</v>
      </c>
      <c r="C24" s="75"/>
      <c r="D24" s="16">
        <v>0</v>
      </c>
      <c r="E24" s="16">
        <v>6.13</v>
      </c>
      <c r="G24" s="16" t="s">
        <v>36</v>
      </c>
      <c r="H24" s="19">
        <v>300</v>
      </c>
      <c r="I24" s="38"/>
      <c r="J24" s="38"/>
      <c r="K24" s="38"/>
      <c r="M24" s="19">
        <v>10</v>
      </c>
      <c r="N24" s="19">
        <v>200</v>
      </c>
      <c r="O24" s="19">
        <v>100</v>
      </c>
      <c r="P24" s="19">
        <v>30</v>
      </c>
      <c r="Q24" s="19">
        <v>70</v>
      </c>
      <c r="R24" s="19">
        <v>80</v>
      </c>
      <c r="T24" s="19"/>
      <c r="U24" s="19"/>
      <c r="V24" s="35"/>
    </row>
    <row r="25" spans="1:22" ht="15" customHeight="1">
      <c r="A25" s="16">
        <v>2.5</v>
      </c>
      <c r="B25" s="16">
        <v>9.8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5"/>
    </row>
    <row r="26" spans="1:11" ht="15" customHeight="1">
      <c r="A26" s="16">
        <v>2</v>
      </c>
      <c r="B26" s="16">
        <v>9.9</v>
      </c>
      <c r="C26" s="38"/>
      <c r="D26" s="38"/>
      <c r="E26" s="38"/>
      <c r="J26" s="38"/>
      <c r="K26" s="38"/>
    </row>
    <row r="27" spans="1:11" ht="15" customHeight="1">
      <c r="A27" s="16">
        <v>1.5</v>
      </c>
      <c r="B27" s="16">
        <v>10</v>
      </c>
      <c r="C27" s="38"/>
      <c r="D27" s="38"/>
      <c r="E27" s="38"/>
      <c r="J27" s="38"/>
      <c r="K27" s="38"/>
    </row>
    <row r="28" spans="1:11" ht="15" customHeight="1">
      <c r="A28" s="16">
        <v>1</v>
      </c>
      <c r="B28" s="16">
        <v>10.1</v>
      </c>
      <c r="C28" s="38"/>
      <c r="D28" s="38"/>
      <c r="E28" s="38"/>
      <c r="J28" s="38"/>
      <c r="K28" s="38"/>
    </row>
    <row r="29" spans="1:11" ht="15" customHeight="1">
      <c r="A29" s="16">
        <v>0</v>
      </c>
      <c r="B29" s="16">
        <v>10.2</v>
      </c>
      <c r="C29" s="38"/>
      <c r="D29" s="38"/>
      <c r="E29" s="38"/>
      <c r="J29" s="38"/>
      <c r="K29" s="38"/>
    </row>
    <row r="30" spans="10:11" ht="15" customHeight="1">
      <c r="J30" s="38"/>
      <c r="K30" s="38"/>
    </row>
    <row r="31" spans="10:11" ht="12">
      <c r="J31" s="38"/>
      <c r="K31" s="38"/>
    </row>
    <row r="32" spans="1:11" ht="12">
      <c r="A32" s="44"/>
      <c r="J32" s="38"/>
      <c r="K32" s="38"/>
    </row>
    <row r="33" spans="1:11" ht="12">
      <c r="A33" s="44"/>
      <c r="J33" s="38"/>
      <c r="K33" s="38"/>
    </row>
    <row r="34" spans="1:11" ht="12">
      <c r="A34" s="44"/>
      <c r="J34" s="38"/>
      <c r="K34" s="38"/>
    </row>
    <row r="35" spans="1:11" ht="12">
      <c r="A35" s="44"/>
      <c r="J35" s="38"/>
      <c r="K35" s="38"/>
    </row>
    <row r="36" spans="1:11" ht="12">
      <c r="A36" s="44"/>
      <c r="J36" s="38"/>
      <c r="K36" s="38"/>
    </row>
    <row r="37" spans="1:11" ht="12">
      <c r="A37" s="44"/>
      <c r="J37" s="38"/>
      <c r="K37" s="38"/>
    </row>
    <row r="38" spans="1:11" ht="12">
      <c r="A38" s="44"/>
      <c r="J38" s="38"/>
      <c r="K38" s="38"/>
    </row>
    <row r="39" spans="1:11" ht="12">
      <c r="A39" s="44"/>
      <c r="J39" s="38"/>
      <c r="K39" s="38"/>
    </row>
    <row r="40" spans="1:11" ht="12">
      <c r="A40" s="44"/>
      <c r="J40" s="38"/>
      <c r="K40" s="38"/>
    </row>
    <row r="41" spans="1:11" ht="12">
      <c r="A41" s="44"/>
      <c r="J41" s="38"/>
      <c r="K41" s="38"/>
    </row>
    <row r="42" spans="1:11" ht="12">
      <c r="A42" s="44"/>
      <c r="J42" s="38"/>
      <c r="K42" s="38"/>
    </row>
    <row r="43" spans="1:11" ht="12">
      <c r="A43" s="44"/>
      <c r="J43" s="38"/>
      <c r="K43" s="38"/>
    </row>
    <row r="44" spans="1:11" ht="12">
      <c r="A44" s="44"/>
      <c r="J44" s="38"/>
      <c r="K44" s="38"/>
    </row>
    <row r="45" spans="1:11" ht="12">
      <c r="A45" s="44"/>
      <c r="J45" s="38"/>
      <c r="K45" s="38"/>
    </row>
    <row r="46" ht="12">
      <c r="A46" s="44"/>
    </row>
    <row r="47" ht="12">
      <c r="A47" s="44"/>
    </row>
  </sheetData>
  <sheetProtection/>
  <mergeCells count="2">
    <mergeCell ref="C1:C24"/>
    <mergeCell ref="I1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2"/>
  <sheetViews>
    <sheetView showGridLines="0" zoomScale="115" zoomScaleNormal="115" zoomScalePageLayoutView="0" workbookViewId="0" topLeftCell="A1">
      <pane ySplit="1" topLeftCell="A2" activePane="bottomLeft" state="frozen"/>
      <selection pane="topLeft" activeCell="C27" sqref="C27"/>
      <selection pane="bottomLeft" activeCell="O19" sqref="O19"/>
    </sheetView>
  </sheetViews>
  <sheetFormatPr defaultColWidth="9.00390625" defaultRowHeight="14.25"/>
  <cols>
    <col min="1" max="1" width="7.875" style="58" customWidth="1"/>
    <col min="2" max="2" width="7.625" style="58" customWidth="1"/>
    <col min="3" max="4" width="7.25390625" style="56" customWidth="1"/>
    <col min="5" max="5" width="1.4921875" style="56" customWidth="1"/>
    <col min="6" max="6" width="9.50390625" style="56" customWidth="1"/>
    <col min="7" max="7" width="8.375" style="56" customWidth="1"/>
    <col min="8" max="8" width="9.00390625" style="57" customWidth="1"/>
    <col min="9" max="9" width="6.25390625" style="47" customWidth="1"/>
    <col min="10" max="10" width="6.125" style="47" customWidth="1"/>
    <col min="11" max="11" width="1.37890625" style="47" customWidth="1"/>
    <col min="12" max="12" width="5.625" style="47" customWidth="1"/>
    <col min="13" max="13" width="6.875" style="57" customWidth="1"/>
    <col min="14" max="14" width="12.50390625" style="47" customWidth="1"/>
    <col min="15" max="16384" width="9.00390625" style="47" customWidth="1"/>
  </cols>
  <sheetData>
    <row r="1" spans="1:13" ht="15.75" customHeight="1">
      <c r="A1" s="45" t="s">
        <v>44</v>
      </c>
      <c r="B1" s="45" t="s">
        <v>45</v>
      </c>
      <c r="C1" s="45" t="s">
        <v>44</v>
      </c>
      <c r="D1" s="45" t="s">
        <v>46</v>
      </c>
      <c r="E1" s="46"/>
      <c r="F1" s="45" t="s">
        <v>44</v>
      </c>
      <c r="G1" s="45" t="s">
        <v>47</v>
      </c>
      <c r="H1" s="45" t="s">
        <v>48</v>
      </c>
      <c r="I1" s="45" t="s">
        <v>49</v>
      </c>
      <c r="J1" s="45" t="s">
        <v>50</v>
      </c>
      <c r="K1" s="46"/>
      <c r="L1" s="45" t="s">
        <v>51</v>
      </c>
      <c r="M1" s="45" t="s">
        <v>52</v>
      </c>
    </row>
    <row r="2" spans="1:13" ht="15.75" customHeight="1">
      <c r="A2" s="48">
        <v>0</v>
      </c>
      <c r="B2" s="45">
        <v>0</v>
      </c>
      <c r="C2" s="45">
        <v>0</v>
      </c>
      <c r="D2" s="45">
        <v>0</v>
      </c>
      <c r="E2" s="46"/>
      <c r="F2" s="49">
        <v>0</v>
      </c>
      <c r="G2" s="45">
        <v>0</v>
      </c>
      <c r="H2" s="49">
        <v>0</v>
      </c>
      <c r="I2" s="45">
        <v>0</v>
      </c>
      <c r="J2" s="45">
        <v>0</v>
      </c>
      <c r="K2" s="46"/>
      <c r="L2" s="45">
        <v>0</v>
      </c>
      <c r="M2" s="45" t="s">
        <v>53</v>
      </c>
    </row>
    <row r="3" spans="1:13" ht="15.75" customHeight="1">
      <c r="A3" s="49">
        <v>10</v>
      </c>
      <c r="B3" s="45">
        <v>1</v>
      </c>
      <c r="C3" s="45">
        <v>20</v>
      </c>
      <c r="D3" s="49">
        <v>1</v>
      </c>
      <c r="E3" s="46"/>
      <c r="F3" s="49">
        <v>1</v>
      </c>
      <c r="G3" s="45">
        <v>126</v>
      </c>
      <c r="H3" s="50">
        <v>16</v>
      </c>
      <c r="I3" s="45">
        <v>40</v>
      </c>
      <c r="J3" s="45">
        <v>5</v>
      </c>
      <c r="K3" s="46"/>
      <c r="L3" s="45">
        <v>1</v>
      </c>
      <c r="M3" s="45" t="s">
        <v>54</v>
      </c>
    </row>
    <row r="4" spans="1:13" ht="15.75" customHeight="1">
      <c r="A4" s="49">
        <v>10</v>
      </c>
      <c r="B4" s="45">
        <v>7.5</v>
      </c>
      <c r="C4" s="45">
        <v>20</v>
      </c>
      <c r="D4" s="49">
        <v>3.18</v>
      </c>
      <c r="E4" s="46"/>
      <c r="F4" s="49">
        <v>2</v>
      </c>
      <c r="G4" s="45">
        <v>131</v>
      </c>
      <c r="H4" s="49">
        <v>18</v>
      </c>
      <c r="I4" s="45">
        <v>50</v>
      </c>
      <c r="J4" s="45">
        <v>6</v>
      </c>
      <c r="K4" s="46"/>
      <c r="L4" s="45">
        <v>60</v>
      </c>
      <c r="M4" s="45" t="s">
        <v>55</v>
      </c>
    </row>
    <row r="5" spans="1:13" ht="15.75" customHeight="1">
      <c r="A5" s="49">
        <v>9.5</v>
      </c>
      <c r="B5" s="45">
        <v>7.6</v>
      </c>
      <c r="C5" s="45">
        <v>19</v>
      </c>
      <c r="D5" s="49">
        <v>3.19</v>
      </c>
      <c r="E5" s="46"/>
      <c r="F5" s="49">
        <v>3</v>
      </c>
      <c r="G5" s="45">
        <v>136</v>
      </c>
      <c r="H5" s="49">
        <v>20</v>
      </c>
      <c r="I5" s="45">
        <v>60</v>
      </c>
      <c r="J5" s="45">
        <v>7</v>
      </c>
      <c r="K5" s="46"/>
      <c r="L5" s="45">
        <v>70</v>
      </c>
      <c r="M5" s="45" t="s">
        <v>56</v>
      </c>
    </row>
    <row r="6" spans="1:13" ht="15.75" customHeight="1">
      <c r="A6" s="49">
        <v>9</v>
      </c>
      <c r="B6" s="45">
        <v>7.7</v>
      </c>
      <c r="C6" s="45">
        <v>19</v>
      </c>
      <c r="D6" s="49">
        <v>3.2</v>
      </c>
      <c r="E6" s="46"/>
      <c r="F6" s="49">
        <v>4</v>
      </c>
      <c r="G6" s="45">
        <v>141</v>
      </c>
      <c r="H6" s="49">
        <v>22</v>
      </c>
      <c r="I6" s="45">
        <v>70</v>
      </c>
      <c r="J6" s="45">
        <v>8</v>
      </c>
      <c r="K6" s="46"/>
      <c r="L6" s="45">
        <v>80</v>
      </c>
      <c r="M6" s="45" t="s">
        <v>57</v>
      </c>
    </row>
    <row r="7" spans="1:13" ht="15.75" customHeight="1">
      <c r="A7" s="49">
        <v>8.5</v>
      </c>
      <c r="B7" s="45">
        <v>7.8</v>
      </c>
      <c r="C7" s="45">
        <v>19</v>
      </c>
      <c r="D7" s="49">
        <v>3.21</v>
      </c>
      <c r="E7" s="46"/>
      <c r="F7" s="49">
        <v>5</v>
      </c>
      <c r="G7" s="45">
        <v>146</v>
      </c>
      <c r="H7" s="49">
        <v>24</v>
      </c>
      <c r="I7" s="45">
        <v>80</v>
      </c>
      <c r="J7" s="45">
        <v>9</v>
      </c>
      <c r="K7" s="46"/>
      <c r="L7" s="45">
        <v>90</v>
      </c>
      <c r="M7" s="45" t="s">
        <v>58</v>
      </c>
    </row>
    <row r="8" spans="1:13" ht="15.75" customHeight="1">
      <c r="A8" s="49">
        <v>8.5</v>
      </c>
      <c r="B8" s="45">
        <v>7.9</v>
      </c>
      <c r="C8" s="45">
        <v>19</v>
      </c>
      <c r="D8" s="49">
        <v>3.22</v>
      </c>
      <c r="E8" s="46"/>
      <c r="F8" s="49">
        <v>6</v>
      </c>
      <c r="G8" s="45">
        <v>151</v>
      </c>
      <c r="H8" s="49">
        <v>26</v>
      </c>
      <c r="I8" s="45">
        <v>90</v>
      </c>
      <c r="J8" s="45">
        <v>10</v>
      </c>
      <c r="K8" s="46"/>
      <c r="L8" s="45">
        <v>101</v>
      </c>
      <c r="M8" s="45" t="s">
        <v>59</v>
      </c>
    </row>
    <row r="9" spans="1:13" ht="15.75" customHeight="1">
      <c r="A9" s="49">
        <v>8.5</v>
      </c>
      <c r="B9" s="45">
        <v>8</v>
      </c>
      <c r="C9" s="45">
        <v>19</v>
      </c>
      <c r="D9" s="49">
        <v>3.23</v>
      </c>
      <c r="E9" s="46"/>
      <c r="F9" s="49">
        <v>6.2</v>
      </c>
      <c r="G9" s="45">
        <v>154</v>
      </c>
      <c r="H9" s="49">
        <v>28</v>
      </c>
      <c r="I9" s="45">
        <v>94</v>
      </c>
      <c r="J9" s="45"/>
      <c r="K9" s="46"/>
      <c r="L9" s="51"/>
      <c r="M9" s="51"/>
    </row>
    <row r="10" spans="1:13" ht="15.75" customHeight="1">
      <c r="A10" s="49">
        <v>8</v>
      </c>
      <c r="B10" s="45">
        <v>8.1</v>
      </c>
      <c r="C10" s="45">
        <v>19</v>
      </c>
      <c r="D10" s="49">
        <v>3.24</v>
      </c>
      <c r="E10" s="46"/>
      <c r="F10" s="49">
        <v>6.4</v>
      </c>
      <c r="G10" s="45">
        <v>157</v>
      </c>
      <c r="H10" s="49">
        <v>30</v>
      </c>
      <c r="I10" s="45">
        <v>98</v>
      </c>
      <c r="J10" s="45"/>
      <c r="K10" s="46"/>
      <c r="L10" s="51"/>
      <c r="M10" s="51"/>
    </row>
    <row r="11" spans="1:13" ht="15.75" customHeight="1">
      <c r="A11" s="49">
        <v>8</v>
      </c>
      <c r="B11" s="45">
        <v>8.2</v>
      </c>
      <c r="C11" s="45">
        <v>18</v>
      </c>
      <c r="D11" s="49">
        <v>3.25</v>
      </c>
      <c r="E11" s="46"/>
      <c r="F11" s="49">
        <v>6.6</v>
      </c>
      <c r="G11" s="45">
        <v>160</v>
      </c>
      <c r="H11" s="49">
        <v>32</v>
      </c>
      <c r="I11" s="45">
        <v>102</v>
      </c>
      <c r="J11" s="45"/>
      <c r="K11" s="46"/>
      <c r="L11" s="51"/>
      <c r="M11" s="51"/>
    </row>
    <row r="12" spans="1:13" ht="15.75" customHeight="1">
      <c r="A12" s="49">
        <v>8</v>
      </c>
      <c r="B12" s="45">
        <v>8.3</v>
      </c>
      <c r="C12" s="45">
        <v>18</v>
      </c>
      <c r="D12" s="49">
        <v>3.26</v>
      </c>
      <c r="E12" s="46"/>
      <c r="F12" s="49">
        <v>6.8</v>
      </c>
      <c r="G12" s="45">
        <v>163</v>
      </c>
      <c r="H12" s="49">
        <v>34</v>
      </c>
      <c r="I12" s="45">
        <v>106</v>
      </c>
      <c r="J12" s="45"/>
      <c r="K12" s="46"/>
      <c r="L12" s="51"/>
      <c r="M12" s="51"/>
    </row>
    <row r="13" spans="1:13" ht="15.75" customHeight="1">
      <c r="A13" s="49">
        <v>7.8</v>
      </c>
      <c r="B13" s="45">
        <v>8.4</v>
      </c>
      <c r="C13" s="45">
        <v>18</v>
      </c>
      <c r="D13" s="49">
        <v>3.27</v>
      </c>
      <c r="E13" s="46"/>
      <c r="F13" s="49">
        <v>7</v>
      </c>
      <c r="G13" s="45">
        <v>166</v>
      </c>
      <c r="H13" s="49">
        <v>36</v>
      </c>
      <c r="I13" s="45">
        <v>110</v>
      </c>
      <c r="J13" s="45">
        <v>15</v>
      </c>
      <c r="K13" s="46"/>
      <c r="L13" s="51"/>
      <c r="M13" s="51"/>
    </row>
    <row r="14" spans="1:13" ht="15.75" customHeight="1">
      <c r="A14" s="49">
        <v>7.8</v>
      </c>
      <c r="B14" s="45">
        <v>8.5</v>
      </c>
      <c r="C14" s="45">
        <v>18</v>
      </c>
      <c r="D14" s="49">
        <v>3.28</v>
      </c>
      <c r="E14" s="46"/>
      <c r="F14" s="49">
        <v>7.2</v>
      </c>
      <c r="G14" s="45">
        <v>169</v>
      </c>
      <c r="H14" s="49">
        <v>38</v>
      </c>
      <c r="I14" s="45">
        <v>114</v>
      </c>
      <c r="J14" s="45"/>
      <c r="K14" s="46"/>
      <c r="L14" s="51"/>
      <c r="M14" s="51"/>
    </row>
    <row r="15" spans="1:13" ht="15.75" customHeight="1">
      <c r="A15" s="49">
        <v>7.6</v>
      </c>
      <c r="B15" s="45">
        <v>8.6</v>
      </c>
      <c r="C15" s="45">
        <v>18</v>
      </c>
      <c r="D15" s="49">
        <v>3.29</v>
      </c>
      <c r="E15" s="46"/>
      <c r="F15" s="49">
        <v>7.4</v>
      </c>
      <c r="G15" s="45">
        <v>172</v>
      </c>
      <c r="H15" s="49">
        <v>40</v>
      </c>
      <c r="I15" s="45">
        <v>118</v>
      </c>
      <c r="J15" s="45"/>
      <c r="K15" s="46"/>
      <c r="L15" s="51"/>
      <c r="M15" s="51"/>
    </row>
    <row r="16" spans="1:13" ht="15.75" customHeight="1">
      <c r="A16" s="49">
        <v>7.6</v>
      </c>
      <c r="B16" s="45">
        <v>8.7</v>
      </c>
      <c r="C16" s="45">
        <v>18</v>
      </c>
      <c r="D16" s="49">
        <v>3.3</v>
      </c>
      <c r="E16" s="46"/>
      <c r="F16" s="49">
        <v>7.6</v>
      </c>
      <c r="G16" s="45">
        <v>175</v>
      </c>
      <c r="H16" s="49">
        <v>42</v>
      </c>
      <c r="I16" s="45">
        <v>122</v>
      </c>
      <c r="J16" s="45"/>
      <c r="K16" s="46"/>
      <c r="L16" s="51"/>
      <c r="M16" s="51"/>
    </row>
    <row r="17" spans="1:13" ht="15.75" customHeight="1">
      <c r="A17" s="49">
        <v>7.4</v>
      </c>
      <c r="B17" s="45">
        <v>8.8</v>
      </c>
      <c r="C17" s="45">
        <v>17</v>
      </c>
      <c r="D17" s="49">
        <v>3.31</v>
      </c>
      <c r="E17" s="46"/>
      <c r="F17" s="49">
        <v>7.8</v>
      </c>
      <c r="G17" s="45">
        <v>178</v>
      </c>
      <c r="H17" s="49">
        <v>44</v>
      </c>
      <c r="I17" s="45">
        <v>126</v>
      </c>
      <c r="J17" s="45"/>
      <c r="K17" s="46"/>
      <c r="L17" s="51"/>
      <c r="M17" s="51"/>
    </row>
    <row r="18" spans="1:13" ht="15.75" customHeight="1">
      <c r="A18" s="49">
        <v>7.4</v>
      </c>
      <c r="B18" s="45">
        <v>8.9</v>
      </c>
      <c r="C18" s="45">
        <v>17</v>
      </c>
      <c r="D18" s="49">
        <v>3.32</v>
      </c>
      <c r="E18" s="46"/>
      <c r="F18" s="49">
        <v>8</v>
      </c>
      <c r="G18" s="45">
        <v>181</v>
      </c>
      <c r="H18" s="49">
        <v>46</v>
      </c>
      <c r="I18" s="45">
        <v>130</v>
      </c>
      <c r="J18" s="45">
        <v>20</v>
      </c>
      <c r="K18" s="46"/>
      <c r="L18" s="51"/>
      <c r="M18" s="51"/>
    </row>
    <row r="19" spans="1:13" ht="15.75" customHeight="1">
      <c r="A19" s="49">
        <v>7.2</v>
      </c>
      <c r="B19" s="45">
        <v>8.99999999999999</v>
      </c>
      <c r="C19" s="45">
        <v>17</v>
      </c>
      <c r="D19" s="49">
        <v>3.33</v>
      </c>
      <c r="E19" s="46"/>
      <c r="F19" s="49">
        <v>8.5</v>
      </c>
      <c r="G19" s="45">
        <v>188</v>
      </c>
      <c r="H19" s="50">
        <v>49</v>
      </c>
      <c r="I19" s="45">
        <v>140</v>
      </c>
      <c r="J19" s="45">
        <v>22</v>
      </c>
      <c r="K19" s="46"/>
      <c r="L19" s="51"/>
      <c r="M19" s="51"/>
    </row>
    <row r="20" spans="1:13" ht="15.75" customHeight="1">
      <c r="A20" s="49">
        <v>7.2</v>
      </c>
      <c r="B20" s="45">
        <v>9.09999999999999</v>
      </c>
      <c r="C20" s="45">
        <v>17</v>
      </c>
      <c r="D20" s="49">
        <v>3.34</v>
      </c>
      <c r="E20" s="46"/>
      <c r="F20" s="49">
        <v>9</v>
      </c>
      <c r="G20" s="45">
        <v>195</v>
      </c>
      <c r="H20" s="49">
        <v>52</v>
      </c>
      <c r="I20" s="45">
        <v>150</v>
      </c>
      <c r="J20" s="45">
        <v>25</v>
      </c>
      <c r="K20" s="46"/>
      <c r="L20" s="51"/>
      <c r="M20" s="51"/>
    </row>
    <row r="21" spans="1:13" ht="15.75" customHeight="1">
      <c r="A21" s="49">
        <v>7</v>
      </c>
      <c r="B21" s="45">
        <v>9.19999999999999</v>
      </c>
      <c r="C21" s="45">
        <v>17</v>
      </c>
      <c r="D21" s="49">
        <v>3.35</v>
      </c>
      <c r="E21" s="46"/>
      <c r="F21" s="49">
        <v>9.5</v>
      </c>
      <c r="G21" s="45">
        <v>200.99999999999997</v>
      </c>
      <c r="H21" s="49">
        <v>54</v>
      </c>
      <c r="I21" s="45">
        <v>160</v>
      </c>
      <c r="J21" s="45">
        <v>27</v>
      </c>
      <c r="K21" s="46"/>
      <c r="L21" s="51"/>
      <c r="M21" s="51"/>
    </row>
    <row r="22" spans="1:13" ht="15.75" customHeight="1">
      <c r="A22" s="49">
        <v>7</v>
      </c>
      <c r="B22" s="45">
        <v>9.29999999999999</v>
      </c>
      <c r="C22" s="45">
        <v>17</v>
      </c>
      <c r="D22" s="49">
        <v>3.36</v>
      </c>
      <c r="E22" s="46"/>
      <c r="F22" s="49">
        <v>10</v>
      </c>
      <c r="G22" s="45">
        <v>206.99999999999997</v>
      </c>
      <c r="H22" s="49">
        <v>56</v>
      </c>
      <c r="I22" s="45">
        <v>170</v>
      </c>
      <c r="J22" s="45">
        <v>30</v>
      </c>
      <c r="K22" s="46"/>
      <c r="L22" s="51"/>
      <c r="M22" s="51"/>
    </row>
    <row r="23" spans="1:13" ht="15.75" customHeight="1">
      <c r="A23" s="49">
        <v>6.8</v>
      </c>
      <c r="B23" s="45">
        <v>9.39999999999999</v>
      </c>
      <c r="C23" s="45">
        <v>17</v>
      </c>
      <c r="D23" s="49">
        <v>3.37</v>
      </c>
      <c r="E23" s="46"/>
      <c r="F23" s="49">
        <v>10</v>
      </c>
      <c r="G23" s="45">
        <v>500</v>
      </c>
      <c r="H23" s="49">
        <v>100</v>
      </c>
      <c r="I23" s="45">
        <v>200</v>
      </c>
      <c r="J23" s="45">
        <v>50</v>
      </c>
      <c r="K23" s="46"/>
      <c r="L23" s="51"/>
      <c r="M23" s="51"/>
    </row>
    <row r="24" spans="1:13" ht="15.75" customHeight="1">
      <c r="A24" s="49">
        <v>6.8</v>
      </c>
      <c r="B24" s="45">
        <v>9.49999999999999</v>
      </c>
      <c r="C24" s="45">
        <v>16</v>
      </c>
      <c r="D24" s="49">
        <v>3.38</v>
      </c>
      <c r="E24" s="46"/>
      <c r="F24" s="52"/>
      <c r="G24" s="52"/>
      <c r="H24" s="52"/>
      <c r="I24" s="52"/>
      <c r="J24" s="52"/>
      <c r="K24" s="46"/>
      <c r="L24" s="51"/>
      <c r="M24" s="51"/>
    </row>
    <row r="25" spans="1:13" ht="15.75" customHeight="1">
      <c r="A25" s="49" t="s">
        <v>73</v>
      </c>
      <c r="B25" s="45">
        <v>9.59999999999999</v>
      </c>
      <c r="C25" s="45">
        <v>16</v>
      </c>
      <c r="D25" s="49">
        <v>3.39</v>
      </c>
      <c r="E25" s="46"/>
      <c r="F25" s="46"/>
      <c r="G25" s="46"/>
      <c r="H25" s="46"/>
      <c r="I25" s="46"/>
      <c r="J25" s="53"/>
      <c r="K25" s="53"/>
      <c r="L25" s="53"/>
      <c r="M25" s="53"/>
    </row>
    <row r="26" spans="1:13" ht="15.75" customHeight="1">
      <c r="A26" s="49" t="s">
        <v>73</v>
      </c>
      <c r="B26" s="45">
        <v>9.69999999999999</v>
      </c>
      <c r="C26" s="45">
        <v>16</v>
      </c>
      <c r="D26" s="49">
        <v>3.4</v>
      </c>
      <c r="E26" s="46"/>
      <c r="F26" s="53"/>
      <c r="G26" s="46"/>
      <c r="H26" s="53"/>
      <c r="I26" s="46"/>
      <c r="J26" s="53"/>
      <c r="K26" s="53"/>
      <c r="L26" s="53"/>
      <c r="M26" s="53"/>
    </row>
    <row r="27" spans="1:13" ht="15.75" customHeight="1">
      <c r="A27" s="49" t="s">
        <v>74</v>
      </c>
      <c r="B27" s="45">
        <v>9.79999999999999</v>
      </c>
      <c r="C27" s="45">
        <v>16</v>
      </c>
      <c r="D27" s="49">
        <v>3.41</v>
      </c>
      <c r="E27" s="46"/>
      <c r="F27" s="53"/>
      <c r="G27" s="46"/>
      <c r="H27" s="53"/>
      <c r="I27" s="46"/>
      <c r="J27" s="53"/>
      <c r="K27" s="53"/>
      <c r="L27" s="53"/>
      <c r="M27" s="53"/>
    </row>
    <row r="28" spans="1:13" ht="15.75" customHeight="1">
      <c r="A28" s="49" t="s">
        <v>74</v>
      </c>
      <c r="B28" s="45">
        <v>9.89999999999999</v>
      </c>
      <c r="C28" s="45">
        <v>16</v>
      </c>
      <c r="D28" s="49">
        <v>3.42</v>
      </c>
      <c r="E28" s="46"/>
      <c r="F28" s="53"/>
      <c r="G28" s="46"/>
      <c r="H28" s="53"/>
      <c r="I28" s="46"/>
      <c r="J28" s="53"/>
      <c r="K28" s="53"/>
      <c r="L28" s="53"/>
      <c r="M28" s="53"/>
    </row>
    <row r="29" spans="1:13" ht="15.75" customHeight="1">
      <c r="A29" s="49" t="s">
        <v>75</v>
      </c>
      <c r="B29" s="45">
        <v>9.99999999999999</v>
      </c>
      <c r="C29" s="45">
        <v>16</v>
      </c>
      <c r="D29" s="49">
        <v>3.43</v>
      </c>
      <c r="E29" s="46"/>
      <c r="F29" s="53"/>
      <c r="G29" s="46"/>
      <c r="H29" s="53"/>
      <c r="I29" s="46"/>
      <c r="J29" s="53"/>
      <c r="K29" s="53"/>
      <c r="L29" s="53"/>
      <c r="M29" s="53"/>
    </row>
    <row r="30" spans="1:13" ht="15.75" customHeight="1">
      <c r="A30" s="49" t="s">
        <v>75</v>
      </c>
      <c r="B30" s="45">
        <v>10.1</v>
      </c>
      <c r="C30" s="45">
        <v>16</v>
      </c>
      <c r="D30" s="49">
        <v>3.43999999999999</v>
      </c>
      <c r="E30" s="46"/>
      <c r="F30" s="53"/>
      <c r="G30" s="46"/>
      <c r="H30" s="53"/>
      <c r="I30" s="46"/>
      <c r="J30" s="53"/>
      <c r="K30" s="53"/>
      <c r="L30" s="53"/>
      <c r="M30" s="53"/>
    </row>
    <row r="31" spans="1:13" ht="15.75" customHeight="1">
      <c r="A31" s="49" t="s">
        <v>60</v>
      </c>
      <c r="B31" s="45">
        <v>10.2</v>
      </c>
      <c r="C31" s="45">
        <v>15.6</v>
      </c>
      <c r="D31" s="49">
        <v>3.44999999999999</v>
      </c>
      <c r="E31" s="46"/>
      <c r="F31" s="53"/>
      <c r="G31" s="46"/>
      <c r="H31" s="53"/>
      <c r="I31" s="46"/>
      <c r="J31" s="53"/>
      <c r="K31" s="53"/>
      <c r="L31" s="53"/>
      <c r="M31" s="53"/>
    </row>
    <row r="32" spans="1:13" ht="15.75" customHeight="1">
      <c r="A32" s="49" t="s">
        <v>60</v>
      </c>
      <c r="B32" s="45">
        <v>10.3</v>
      </c>
      <c r="C32" s="45">
        <v>15.6</v>
      </c>
      <c r="D32" s="49">
        <v>3.45999999999999</v>
      </c>
      <c r="E32" s="46"/>
      <c r="F32" s="53"/>
      <c r="G32" s="46"/>
      <c r="H32" s="53"/>
      <c r="I32" s="46"/>
      <c r="J32" s="53"/>
      <c r="K32" s="53"/>
      <c r="L32" s="53"/>
      <c r="M32" s="53"/>
    </row>
    <row r="33" spans="1:13" ht="15.75" customHeight="1">
      <c r="A33" s="49" t="s">
        <v>61</v>
      </c>
      <c r="B33" s="45">
        <v>10.4</v>
      </c>
      <c r="C33" s="45">
        <v>15.6</v>
      </c>
      <c r="D33" s="49">
        <v>3.46999999999999</v>
      </c>
      <c r="E33" s="46"/>
      <c r="F33" s="53"/>
      <c r="G33" s="46"/>
      <c r="H33" s="53"/>
      <c r="I33" s="46"/>
      <c r="J33" s="53"/>
      <c r="K33" s="53"/>
      <c r="L33" s="53"/>
      <c r="M33" s="53"/>
    </row>
    <row r="34" spans="1:13" ht="15.75" customHeight="1">
      <c r="A34" s="49" t="s">
        <v>62</v>
      </c>
      <c r="B34" s="45">
        <v>10.5</v>
      </c>
      <c r="C34" s="45">
        <v>15.6</v>
      </c>
      <c r="D34" s="49">
        <v>3.47999999999999</v>
      </c>
      <c r="E34" s="46"/>
      <c r="F34" s="53"/>
      <c r="G34" s="46"/>
      <c r="H34" s="53"/>
      <c r="I34" s="46"/>
      <c r="J34" s="53"/>
      <c r="K34" s="53"/>
      <c r="L34" s="53"/>
      <c r="M34" s="53"/>
    </row>
    <row r="35" spans="1:13" ht="15.75" customHeight="1">
      <c r="A35" s="49" t="s">
        <v>76</v>
      </c>
      <c r="B35" s="45">
        <v>10.6</v>
      </c>
      <c r="C35" s="45">
        <v>15.6</v>
      </c>
      <c r="D35" s="49">
        <v>3.48999999999999</v>
      </c>
      <c r="E35" s="46"/>
      <c r="F35" s="53"/>
      <c r="G35" s="46"/>
      <c r="H35" s="53"/>
      <c r="I35" s="46"/>
      <c r="J35" s="53"/>
      <c r="K35" s="53"/>
      <c r="L35" s="53"/>
      <c r="M35" s="53"/>
    </row>
    <row r="36" spans="1:13" ht="15.75" customHeight="1">
      <c r="A36" s="49" t="s">
        <v>63</v>
      </c>
      <c r="B36" s="45">
        <v>10.7</v>
      </c>
      <c r="C36" s="45">
        <v>15.2</v>
      </c>
      <c r="D36" s="49">
        <v>3.49999999999999</v>
      </c>
      <c r="E36" s="46"/>
      <c r="F36" s="53"/>
      <c r="G36" s="46"/>
      <c r="H36" s="53"/>
      <c r="I36" s="46"/>
      <c r="J36" s="53"/>
      <c r="K36" s="53"/>
      <c r="L36" s="53"/>
      <c r="M36" s="53"/>
    </row>
    <row r="37" spans="1:13" ht="15.75" customHeight="1">
      <c r="A37" s="49" t="s">
        <v>77</v>
      </c>
      <c r="B37" s="45">
        <v>10.8</v>
      </c>
      <c r="C37" s="45">
        <v>15.2</v>
      </c>
      <c r="D37" s="49">
        <v>3.50999999999999</v>
      </c>
      <c r="E37" s="46"/>
      <c r="F37" s="53"/>
      <c r="G37" s="46"/>
      <c r="H37" s="53"/>
      <c r="I37" s="46"/>
      <c r="J37" s="53"/>
      <c r="K37" s="53"/>
      <c r="L37" s="53"/>
      <c r="M37" s="53"/>
    </row>
    <row r="38" spans="1:13" ht="15.75" customHeight="1">
      <c r="A38" s="49" t="s">
        <v>64</v>
      </c>
      <c r="B38" s="45">
        <v>10.9</v>
      </c>
      <c r="C38" s="45">
        <v>15.2</v>
      </c>
      <c r="D38" s="49">
        <v>3.51999999999999</v>
      </c>
      <c r="E38" s="46"/>
      <c r="F38" s="53"/>
      <c r="G38" s="46"/>
      <c r="H38" s="53"/>
      <c r="I38" s="46"/>
      <c r="J38" s="53"/>
      <c r="K38" s="53"/>
      <c r="L38" s="53"/>
      <c r="M38" s="53"/>
    </row>
    <row r="39" spans="1:13" ht="15.75" customHeight="1">
      <c r="A39" s="49" t="s">
        <v>78</v>
      </c>
      <c r="B39" s="45">
        <v>11</v>
      </c>
      <c r="C39" s="45">
        <v>15.2</v>
      </c>
      <c r="D39" s="49">
        <v>3.52999999999999</v>
      </c>
      <c r="E39" s="46"/>
      <c r="F39" s="53"/>
      <c r="G39" s="46"/>
      <c r="H39" s="53"/>
      <c r="I39" s="46"/>
      <c r="J39" s="53"/>
      <c r="K39" s="53"/>
      <c r="L39" s="53"/>
      <c r="M39" s="53"/>
    </row>
    <row r="40" spans="1:13" ht="15.75" customHeight="1">
      <c r="A40" s="49" t="s">
        <v>65</v>
      </c>
      <c r="B40" s="45">
        <v>11.1</v>
      </c>
      <c r="C40" s="45">
        <v>15.2</v>
      </c>
      <c r="D40" s="49">
        <v>3.53999999999999</v>
      </c>
      <c r="E40" s="46"/>
      <c r="F40" s="53"/>
      <c r="G40" s="46"/>
      <c r="H40" s="53"/>
      <c r="I40" s="46"/>
      <c r="J40" s="53"/>
      <c r="K40" s="53"/>
      <c r="L40" s="53"/>
      <c r="M40" s="53"/>
    </row>
    <row r="41" spans="1:13" ht="15.75" customHeight="1">
      <c r="A41" s="49" t="s">
        <v>79</v>
      </c>
      <c r="B41" s="45">
        <v>11.2</v>
      </c>
      <c r="C41" s="45">
        <v>14.8</v>
      </c>
      <c r="D41" s="49">
        <v>3.54999999999999</v>
      </c>
      <c r="E41" s="46"/>
      <c r="F41" s="53"/>
      <c r="G41" s="46"/>
      <c r="H41" s="53"/>
      <c r="I41" s="46"/>
      <c r="J41" s="53"/>
      <c r="K41" s="53"/>
      <c r="L41" s="53"/>
      <c r="M41" s="53"/>
    </row>
    <row r="42" spans="1:13" ht="15.75" customHeight="1">
      <c r="A42" s="49" t="s">
        <v>66</v>
      </c>
      <c r="B42" s="45">
        <v>11.3</v>
      </c>
      <c r="C42" s="45">
        <v>14.8</v>
      </c>
      <c r="D42" s="49">
        <v>3.55999999999999</v>
      </c>
      <c r="E42" s="46"/>
      <c r="F42" s="53"/>
      <c r="G42" s="46"/>
      <c r="H42" s="53"/>
      <c r="I42" s="46"/>
      <c r="J42" s="53"/>
      <c r="K42" s="53"/>
      <c r="L42" s="53"/>
      <c r="M42" s="53"/>
    </row>
    <row r="43" spans="1:13" ht="15.75" customHeight="1">
      <c r="A43" s="49" t="s">
        <v>80</v>
      </c>
      <c r="B43" s="45">
        <v>11.4</v>
      </c>
      <c r="C43" s="45">
        <v>14.8</v>
      </c>
      <c r="D43" s="49">
        <v>3.56999999999999</v>
      </c>
      <c r="E43" s="46"/>
      <c r="F43" s="53"/>
      <c r="G43" s="46"/>
      <c r="H43" s="53"/>
      <c r="I43" s="46"/>
      <c r="J43" s="53"/>
      <c r="K43" s="53"/>
      <c r="L43" s="53"/>
      <c r="M43" s="53"/>
    </row>
    <row r="44" spans="1:13" ht="15.75" customHeight="1">
      <c r="A44" s="49" t="s">
        <v>67</v>
      </c>
      <c r="B44" s="45">
        <v>11.5</v>
      </c>
      <c r="C44" s="45">
        <v>14.8</v>
      </c>
      <c r="D44" s="49">
        <v>3.57999999999999</v>
      </c>
      <c r="E44" s="46"/>
      <c r="F44" s="53"/>
      <c r="G44" s="46"/>
      <c r="H44" s="53"/>
      <c r="I44" s="46"/>
      <c r="J44" s="53"/>
      <c r="K44" s="53"/>
      <c r="L44" s="53"/>
      <c r="M44" s="53"/>
    </row>
    <row r="45" spans="1:13" ht="15.75" customHeight="1">
      <c r="A45" s="54"/>
      <c r="B45" s="55"/>
      <c r="C45" s="45">
        <v>14.8</v>
      </c>
      <c r="D45" s="49">
        <v>3.58999999999999</v>
      </c>
      <c r="E45" s="46"/>
      <c r="F45" s="53"/>
      <c r="G45" s="46"/>
      <c r="H45" s="53"/>
      <c r="I45" s="46"/>
      <c r="J45" s="53"/>
      <c r="K45" s="53"/>
      <c r="L45" s="53"/>
      <c r="M45" s="53"/>
    </row>
    <row r="46" spans="1:13" ht="15.75" customHeight="1">
      <c r="A46" s="54"/>
      <c r="B46" s="55"/>
      <c r="C46" s="45">
        <v>14.4</v>
      </c>
      <c r="D46" s="49">
        <v>4</v>
      </c>
      <c r="E46" s="46"/>
      <c r="F46" s="53"/>
      <c r="G46" s="46"/>
      <c r="H46" s="53"/>
      <c r="I46" s="46"/>
      <c r="J46" s="53"/>
      <c r="K46" s="53"/>
      <c r="L46" s="53"/>
      <c r="M46" s="53"/>
    </row>
    <row r="47" spans="1:13" ht="15.75" customHeight="1">
      <c r="A47" s="54"/>
      <c r="B47" s="55"/>
      <c r="C47" s="45">
        <v>14.4</v>
      </c>
      <c r="D47" s="49">
        <v>4.01</v>
      </c>
      <c r="E47" s="46"/>
      <c r="F47" s="53"/>
      <c r="G47" s="46"/>
      <c r="H47" s="53"/>
      <c r="I47" s="46"/>
      <c r="J47" s="53"/>
      <c r="K47" s="53"/>
      <c r="L47" s="53"/>
      <c r="M47" s="53"/>
    </row>
    <row r="48" spans="1:13" ht="15.75" customHeight="1">
      <c r="A48" s="54"/>
      <c r="B48" s="55"/>
      <c r="C48" s="45">
        <v>14.4</v>
      </c>
      <c r="D48" s="49">
        <v>4.02</v>
      </c>
      <c r="E48" s="46"/>
      <c r="F48" s="53"/>
      <c r="G48" s="46"/>
      <c r="H48" s="53"/>
      <c r="I48" s="46"/>
      <c r="J48" s="53"/>
      <c r="K48" s="53"/>
      <c r="L48" s="53"/>
      <c r="M48" s="53"/>
    </row>
    <row r="49" spans="1:13" ht="15.75" customHeight="1">
      <c r="A49" s="54"/>
      <c r="B49" s="55"/>
      <c r="C49" s="45">
        <v>14.4</v>
      </c>
      <c r="D49" s="49">
        <v>4.03</v>
      </c>
      <c r="E49" s="46"/>
      <c r="F49" s="53"/>
      <c r="G49" s="46"/>
      <c r="H49" s="53"/>
      <c r="I49" s="46"/>
      <c r="J49" s="53"/>
      <c r="K49" s="53"/>
      <c r="L49" s="53"/>
      <c r="M49" s="53"/>
    </row>
    <row r="50" spans="1:13" ht="15.75" customHeight="1">
      <c r="A50" s="54"/>
      <c r="B50" s="55"/>
      <c r="C50" s="45">
        <v>14.4</v>
      </c>
      <c r="D50" s="49">
        <v>4.04</v>
      </c>
      <c r="E50" s="46"/>
      <c r="F50" s="53"/>
      <c r="G50" s="46"/>
      <c r="H50" s="53"/>
      <c r="I50" s="46"/>
      <c r="J50" s="53"/>
      <c r="K50" s="53"/>
      <c r="L50" s="53"/>
      <c r="M50" s="53"/>
    </row>
    <row r="51" spans="1:13" ht="15.75" customHeight="1">
      <c r="A51" s="54"/>
      <c r="B51" s="55"/>
      <c r="C51" s="45">
        <v>14</v>
      </c>
      <c r="D51" s="49">
        <v>4.05</v>
      </c>
      <c r="E51" s="46"/>
      <c r="F51" s="53"/>
      <c r="G51" s="46"/>
      <c r="H51" s="53"/>
      <c r="I51" s="46"/>
      <c r="J51" s="53"/>
      <c r="K51" s="53"/>
      <c r="L51" s="53"/>
      <c r="M51" s="53"/>
    </row>
    <row r="52" spans="1:13" ht="15.75" customHeight="1">
      <c r="A52" s="54"/>
      <c r="B52" s="55"/>
      <c r="C52" s="45">
        <v>14</v>
      </c>
      <c r="D52" s="49">
        <v>4.06</v>
      </c>
      <c r="E52" s="46"/>
      <c r="F52" s="53"/>
      <c r="G52" s="46"/>
      <c r="H52" s="53"/>
      <c r="I52" s="46"/>
      <c r="J52" s="53"/>
      <c r="K52" s="53"/>
      <c r="L52" s="53"/>
      <c r="M52" s="53"/>
    </row>
    <row r="53" spans="1:13" ht="15.75" customHeight="1">
      <c r="A53" s="54"/>
      <c r="B53" s="55"/>
      <c r="C53" s="45">
        <v>14</v>
      </c>
      <c r="D53" s="49">
        <v>4.07</v>
      </c>
      <c r="E53" s="46"/>
      <c r="F53" s="53"/>
      <c r="G53" s="46"/>
      <c r="H53" s="53"/>
      <c r="I53" s="46"/>
      <c r="J53" s="53"/>
      <c r="K53" s="53"/>
      <c r="L53" s="53"/>
      <c r="M53" s="53"/>
    </row>
    <row r="54" spans="1:13" ht="15.75" customHeight="1">
      <c r="A54" s="54"/>
      <c r="B54" s="55"/>
      <c r="C54" s="45">
        <v>14</v>
      </c>
      <c r="D54" s="49">
        <v>4.08</v>
      </c>
      <c r="E54" s="46"/>
      <c r="F54" s="53"/>
      <c r="G54" s="46"/>
      <c r="H54" s="53"/>
      <c r="I54" s="46"/>
      <c r="J54" s="53"/>
      <c r="K54" s="53"/>
      <c r="L54" s="53"/>
      <c r="M54" s="53"/>
    </row>
    <row r="55" spans="1:13" ht="15.75" customHeight="1">
      <c r="A55" s="54"/>
      <c r="B55" s="55"/>
      <c r="C55" s="45">
        <v>14</v>
      </c>
      <c r="D55" s="49">
        <v>4.09</v>
      </c>
      <c r="E55" s="46"/>
      <c r="F55" s="53"/>
      <c r="G55" s="46"/>
      <c r="H55" s="53"/>
      <c r="I55" s="46"/>
      <c r="J55" s="53"/>
      <c r="K55" s="53"/>
      <c r="L55" s="53"/>
      <c r="M55" s="53"/>
    </row>
    <row r="56" spans="1:13" ht="15.75" customHeight="1">
      <c r="A56" s="54"/>
      <c r="B56" s="55"/>
      <c r="C56" s="45">
        <v>13.6</v>
      </c>
      <c r="D56" s="49">
        <v>4.1</v>
      </c>
      <c r="E56" s="46"/>
      <c r="F56" s="53"/>
      <c r="G56" s="46"/>
      <c r="H56" s="53"/>
      <c r="I56" s="46"/>
      <c r="J56" s="53"/>
      <c r="K56" s="53"/>
      <c r="L56" s="53"/>
      <c r="M56" s="53"/>
    </row>
    <row r="57" spans="1:13" ht="15.75" customHeight="1">
      <c r="A57" s="54"/>
      <c r="B57" s="55"/>
      <c r="C57" s="45">
        <v>13.6</v>
      </c>
      <c r="D57" s="49">
        <v>4.11</v>
      </c>
      <c r="E57" s="46"/>
      <c r="F57" s="53"/>
      <c r="G57" s="46"/>
      <c r="H57" s="53"/>
      <c r="I57" s="46"/>
      <c r="J57" s="53"/>
      <c r="K57" s="53"/>
      <c r="L57" s="53"/>
      <c r="M57" s="53"/>
    </row>
    <row r="58" spans="1:13" ht="15.75" customHeight="1">
      <c r="A58" s="54"/>
      <c r="B58" s="55"/>
      <c r="C58" s="45">
        <v>13.6</v>
      </c>
      <c r="D58" s="49">
        <v>4.12</v>
      </c>
      <c r="E58" s="46"/>
      <c r="F58" s="53"/>
      <c r="G58" s="46"/>
      <c r="H58" s="53"/>
      <c r="I58" s="46"/>
      <c r="J58" s="53"/>
      <c r="K58" s="53"/>
      <c r="L58" s="53"/>
      <c r="M58" s="53"/>
    </row>
    <row r="59" spans="1:13" ht="15.75" customHeight="1">
      <c r="A59" s="54"/>
      <c r="B59" s="55"/>
      <c r="C59" s="45">
        <v>13.6</v>
      </c>
      <c r="D59" s="49">
        <v>4.13</v>
      </c>
      <c r="E59" s="46"/>
      <c r="F59" s="53"/>
      <c r="G59" s="46"/>
      <c r="H59" s="53"/>
      <c r="I59" s="46"/>
      <c r="J59" s="53"/>
      <c r="K59" s="53"/>
      <c r="L59" s="53"/>
      <c r="M59" s="53"/>
    </row>
    <row r="60" spans="1:13" ht="15.75" customHeight="1">
      <c r="A60" s="54"/>
      <c r="B60" s="55"/>
      <c r="C60" s="45">
        <v>13.6</v>
      </c>
      <c r="D60" s="49">
        <v>4.14</v>
      </c>
      <c r="E60" s="46"/>
      <c r="F60" s="53"/>
      <c r="G60" s="46"/>
      <c r="H60" s="53"/>
      <c r="I60" s="46"/>
      <c r="J60" s="53"/>
      <c r="K60" s="53"/>
      <c r="L60" s="53"/>
      <c r="M60" s="53"/>
    </row>
    <row r="61" spans="1:13" ht="15.75" customHeight="1">
      <c r="A61" s="54"/>
      <c r="B61" s="55"/>
      <c r="C61" s="45">
        <v>13.2</v>
      </c>
      <c r="D61" s="49">
        <v>4.15</v>
      </c>
      <c r="E61" s="46"/>
      <c r="F61" s="53"/>
      <c r="G61" s="46"/>
      <c r="H61" s="53"/>
      <c r="I61" s="46"/>
      <c r="J61" s="53"/>
      <c r="K61" s="53"/>
      <c r="L61" s="53"/>
      <c r="M61" s="53"/>
    </row>
    <row r="62" spans="1:13" ht="15.75" customHeight="1">
      <c r="A62" s="54"/>
      <c r="B62" s="55"/>
      <c r="C62" s="45">
        <v>13.2</v>
      </c>
      <c r="D62" s="49">
        <v>4.16</v>
      </c>
      <c r="E62" s="46"/>
      <c r="F62" s="53"/>
      <c r="G62" s="46"/>
      <c r="H62" s="53"/>
      <c r="I62" s="46"/>
      <c r="J62" s="53"/>
      <c r="K62" s="53"/>
      <c r="L62" s="53"/>
      <c r="M62" s="53"/>
    </row>
    <row r="63" spans="1:13" ht="15.75" customHeight="1">
      <c r="A63" s="54"/>
      <c r="B63" s="55"/>
      <c r="C63" s="45">
        <v>13.2</v>
      </c>
      <c r="D63" s="49">
        <v>4.17</v>
      </c>
      <c r="E63" s="46"/>
      <c r="F63" s="53"/>
      <c r="G63" s="46"/>
      <c r="H63" s="53"/>
      <c r="I63" s="46"/>
      <c r="J63" s="53"/>
      <c r="K63" s="53"/>
      <c r="L63" s="53"/>
      <c r="M63" s="53"/>
    </row>
    <row r="64" spans="1:13" ht="15.75" customHeight="1">
      <c r="A64" s="54"/>
      <c r="B64" s="55"/>
      <c r="C64" s="45">
        <v>13.2</v>
      </c>
      <c r="D64" s="49">
        <v>4.18</v>
      </c>
      <c r="E64" s="46"/>
      <c r="F64" s="53"/>
      <c r="G64" s="46"/>
      <c r="H64" s="53"/>
      <c r="I64" s="46"/>
      <c r="J64" s="53"/>
      <c r="K64" s="53"/>
      <c r="L64" s="53"/>
      <c r="M64" s="53"/>
    </row>
    <row r="65" spans="1:13" ht="15.75" customHeight="1">
      <c r="A65" s="54"/>
      <c r="B65" s="55"/>
      <c r="C65" s="45">
        <v>13.2</v>
      </c>
      <c r="D65" s="49">
        <v>4.19</v>
      </c>
      <c r="E65" s="46"/>
      <c r="F65" s="53"/>
      <c r="G65" s="46"/>
      <c r="H65" s="53"/>
      <c r="I65" s="46"/>
      <c r="J65" s="53"/>
      <c r="K65" s="53"/>
      <c r="L65" s="53"/>
      <c r="M65" s="53"/>
    </row>
    <row r="66" spans="1:13" ht="15.75" customHeight="1">
      <c r="A66" s="54"/>
      <c r="B66" s="55"/>
      <c r="C66" s="45">
        <v>12.8</v>
      </c>
      <c r="D66" s="49">
        <v>4.2</v>
      </c>
      <c r="E66" s="46"/>
      <c r="F66" s="53"/>
      <c r="G66" s="46"/>
      <c r="H66" s="53"/>
      <c r="I66" s="46"/>
      <c r="J66" s="53"/>
      <c r="K66" s="53"/>
      <c r="L66" s="53"/>
      <c r="M66" s="53"/>
    </row>
    <row r="67" spans="1:13" ht="15.75" customHeight="1">
      <c r="A67" s="54"/>
      <c r="B67" s="55"/>
      <c r="C67" s="45">
        <v>12.8</v>
      </c>
      <c r="D67" s="49">
        <v>4.21</v>
      </c>
      <c r="E67" s="46"/>
      <c r="F67" s="53"/>
      <c r="G67" s="46"/>
      <c r="H67" s="53"/>
      <c r="I67" s="46"/>
      <c r="J67" s="53"/>
      <c r="K67" s="53"/>
      <c r="L67" s="53"/>
      <c r="M67" s="53"/>
    </row>
    <row r="68" spans="1:13" ht="15.75" customHeight="1">
      <c r="A68" s="54"/>
      <c r="B68" s="55"/>
      <c r="C68" s="45">
        <v>12.8</v>
      </c>
      <c r="D68" s="49">
        <v>4.22</v>
      </c>
      <c r="E68" s="46"/>
      <c r="F68" s="53"/>
      <c r="G68" s="46"/>
      <c r="H68" s="53"/>
      <c r="I68" s="46"/>
      <c r="J68" s="53"/>
      <c r="K68" s="53"/>
      <c r="L68" s="53"/>
      <c r="M68" s="53"/>
    </row>
    <row r="69" spans="1:13" ht="15.75" customHeight="1">
      <c r="A69" s="54"/>
      <c r="B69" s="55"/>
      <c r="C69" s="45">
        <v>12.8</v>
      </c>
      <c r="D69" s="49">
        <v>4.23</v>
      </c>
      <c r="E69" s="46"/>
      <c r="F69" s="53"/>
      <c r="G69" s="46"/>
      <c r="H69" s="53"/>
      <c r="I69" s="46"/>
      <c r="J69" s="53"/>
      <c r="K69" s="53"/>
      <c r="L69" s="53"/>
      <c r="M69" s="53"/>
    </row>
    <row r="70" spans="1:13" ht="15.75" customHeight="1">
      <c r="A70" s="54"/>
      <c r="B70" s="55"/>
      <c r="C70" s="45">
        <v>12.8</v>
      </c>
      <c r="D70" s="49">
        <v>4.23999999999999</v>
      </c>
      <c r="E70" s="46"/>
      <c r="F70" s="53"/>
      <c r="G70" s="46"/>
      <c r="H70" s="53"/>
      <c r="I70" s="46"/>
      <c r="J70" s="53"/>
      <c r="K70" s="53"/>
      <c r="L70" s="53"/>
      <c r="M70" s="53"/>
    </row>
    <row r="71" spans="1:13" ht="15.75" customHeight="1">
      <c r="A71" s="54"/>
      <c r="B71" s="55"/>
      <c r="C71" s="45">
        <v>12.4</v>
      </c>
      <c r="D71" s="49">
        <v>4.24999999999999</v>
      </c>
      <c r="E71" s="46"/>
      <c r="F71" s="53"/>
      <c r="G71" s="46"/>
      <c r="H71" s="53"/>
      <c r="I71" s="46"/>
      <c r="J71" s="53"/>
      <c r="K71" s="53"/>
      <c r="L71" s="53"/>
      <c r="M71" s="53"/>
    </row>
    <row r="72" spans="1:13" ht="15.75" customHeight="1">
      <c r="A72" s="54"/>
      <c r="B72" s="55"/>
      <c r="C72" s="45">
        <v>12.4</v>
      </c>
      <c r="D72" s="49">
        <v>4.25999999999999</v>
      </c>
      <c r="E72" s="46"/>
      <c r="F72" s="53"/>
      <c r="G72" s="46"/>
      <c r="H72" s="53"/>
      <c r="I72" s="46"/>
      <c r="J72" s="53"/>
      <c r="K72" s="53"/>
      <c r="L72" s="53"/>
      <c r="M72" s="53"/>
    </row>
    <row r="73" spans="1:13" ht="15.75" customHeight="1">
      <c r="A73" s="54"/>
      <c r="B73" s="55"/>
      <c r="C73" s="45">
        <v>12.4</v>
      </c>
      <c r="D73" s="49">
        <v>4.26999999999999</v>
      </c>
      <c r="E73" s="46"/>
      <c r="F73" s="53"/>
      <c r="G73" s="46"/>
      <c r="H73" s="53"/>
      <c r="I73" s="46"/>
      <c r="J73" s="53"/>
      <c r="K73" s="53"/>
      <c r="L73" s="53"/>
      <c r="M73" s="53"/>
    </row>
    <row r="74" spans="1:13" ht="15.75" customHeight="1">
      <c r="A74" s="54"/>
      <c r="B74" s="55"/>
      <c r="C74" s="45">
        <v>12.4</v>
      </c>
      <c r="D74" s="49">
        <v>4.27999999999999</v>
      </c>
      <c r="E74" s="46"/>
      <c r="F74" s="53"/>
      <c r="G74" s="46"/>
      <c r="H74" s="53"/>
      <c r="I74" s="46"/>
      <c r="J74" s="53"/>
      <c r="K74" s="53"/>
      <c r="L74" s="53"/>
      <c r="M74" s="53"/>
    </row>
    <row r="75" spans="1:13" ht="15.75" customHeight="1">
      <c r="A75" s="54"/>
      <c r="B75" s="55"/>
      <c r="C75" s="45">
        <v>12.4</v>
      </c>
      <c r="D75" s="49">
        <v>4.28999999999999</v>
      </c>
      <c r="E75" s="46"/>
      <c r="F75" s="53"/>
      <c r="G75" s="46"/>
      <c r="H75" s="53"/>
      <c r="I75" s="46"/>
      <c r="J75" s="53"/>
      <c r="K75" s="53"/>
      <c r="L75" s="53"/>
      <c r="M75" s="53"/>
    </row>
    <row r="76" spans="1:13" ht="15.75" customHeight="1">
      <c r="A76" s="54"/>
      <c r="B76" s="55"/>
      <c r="C76" s="45">
        <v>12</v>
      </c>
      <c r="D76" s="49">
        <v>4.29999999999999</v>
      </c>
      <c r="E76" s="46"/>
      <c r="F76" s="53"/>
      <c r="G76" s="46"/>
      <c r="H76" s="53"/>
      <c r="I76" s="46"/>
      <c r="J76" s="53"/>
      <c r="K76" s="53"/>
      <c r="L76" s="53"/>
      <c r="M76" s="53"/>
    </row>
    <row r="77" spans="1:13" ht="15.75" customHeight="1">
      <c r="A77" s="54"/>
      <c r="B77" s="55"/>
      <c r="C77" s="45">
        <v>12</v>
      </c>
      <c r="D77" s="49">
        <v>4.30999999999999</v>
      </c>
      <c r="E77" s="46"/>
      <c r="F77" s="53"/>
      <c r="G77" s="46"/>
      <c r="H77" s="53"/>
      <c r="I77" s="46"/>
      <c r="J77" s="53"/>
      <c r="K77" s="53"/>
      <c r="L77" s="53"/>
      <c r="M77" s="53"/>
    </row>
    <row r="78" spans="1:13" ht="15.75" customHeight="1">
      <c r="A78" s="54"/>
      <c r="B78" s="55"/>
      <c r="C78" s="45">
        <v>12</v>
      </c>
      <c r="D78" s="49">
        <v>4.31999999999999</v>
      </c>
      <c r="E78" s="46"/>
      <c r="F78" s="53"/>
      <c r="G78" s="46"/>
      <c r="H78" s="53"/>
      <c r="I78" s="46"/>
      <c r="J78" s="53"/>
      <c r="K78" s="53"/>
      <c r="L78" s="53"/>
      <c r="M78" s="53"/>
    </row>
    <row r="79" spans="1:13" ht="15.75" customHeight="1">
      <c r="A79" s="54"/>
      <c r="B79" s="55"/>
      <c r="C79" s="45">
        <v>12</v>
      </c>
      <c r="D79" s="49">
        <v>4.32999999999999</v>
      </c>
      <c r="E79" s="46"/>
      <c r="F79" s="53"/>
      <c r="G79" s="46"/>
      <c r="H79" s="53"/>
      <c r="I79" s="46"/>
      <c r="J79" s="53"/>
      <c r="K79" s="53"/>
      <c r="L79" s="53"/>
      <c r="M79" s="53"/>
    </row>
    <row r="80" spans="1:13" ht="15.75" customHeight="1">
      <c r="A80" s="54"/>
      <c r="B80" s="55"/>
      <c r="C80" s="45">
        <v>12</v>
      </c>
      <c r="D80" s="49">
        <v>4.33999999999999</v>
      </c>
      <c r="E80" s="46"/>
      <c r="F80" s="53"/>
      <c r="G80" s="46"/>
      <c r="H80" s="53"/>
      <c r="I80" s="46"/>
      <c r="J80" s="53"/>
      <c r="K80" s="53"/>
      <c r="L80" s="53"/>
      <c r="M80" s="53"/>
    </row>
    <row r="81" spans="1:13" ht="15.75" customHeight="1">
      <c r="A81" s="54"/>
      <c r="B81" s="55"/>
      <c r="C81" s="45">
        <v>11</v>
      </c>
      <c r="D81" s="49">
        <v>4.34999999999999</v>
      </c>
      <c r="E81" s="46"/>
      <c r="F81" s="53"/>
      <c r="G81" s="46"/>
      <c r="H81" s="53"/>
      <c r="I81" s="46"/>
      <c r="J81" s="53"/>
      <c r="K81" s="53"/>
      <c r="L81" s="53"/>
      <c r="M81" s="53"/>
    </row>
    <row r="82" spans="1:13" ht="15.75" customHeight="1">
      <c r="A82" s="54"/>
      <c r="B82" s="55"/>
      <c r="C82" s="45">
        <v>11</v>
      </c>
      <c r="D82" s="49">
        <v>4.35999999999999</v>
      </c>
      <c r="E82" s="46"/>
      <c r="F82" s="53"/>
      <c r="G82" s="46"/>
      <c r="H82" s="53"/>
      <c r="I82" s="46"/>
      <c r="J82" s="53"/>
      <c r="K82" s="53"/>
      <c r="L82" s="53"/>
      <c r="M82" s="53"/>
    </row>
    <row r="83" spans="1:13" ht="15.75" customHeight="1">
      <c r="A83" s="54"/>
      <c r="B83" s="55"/>
      <c r="C83" s="45">
        <v>11</v>
      </c>
      <c r="D83" s="49">
        <v>4.36999999999999</v>
      </c>
      <c r="E83" s="46"/>
      <c r="F83" s="53"/>
      <c r="G83" s="46"/>
      <c r="H83" s="53"/>
      <c r="I83" s="46"/>
      <c r="J83" s="53"/>
      <c r="K83" s="53"/>
      <c r="L83" s="53"/>
      <c r="M83" s="53"/>
    </row>
    <row r="84" spans="1:13" ht="15.75" customHeight="1">
      <c r="A84" s="54"/>
      <c r="B84" s="55"/>
      <c r="C84" s="45">
        <v>11</v>
      </c>
      <c r="D84" s="49">
        <v>4.37999999999999</v>
      </c>
      <c r="E84" s="46"/>
      <c r="F84" s="53"/>
      <c r="G84" s="46"/>
      <c r="H84" s="53"/>
      <c r="I84" s="46"/>
      <c r="J84" s="53"/>
      <c r="K84" s="53"/>
      <c r="L84" s="53"/>
      <c r="M84" s="53"/>
    </row>
    <row r="85" spans="1:13" ht="15.75" customHeight="1">
      <c r="A85" s="54"/>
      <c r="B85" s="55"/>
      <c r="C85" s="45">
        <v>11</v>
      </c>
      <c r="D85" s="49">
        <v>4.38999999999999</v>
      </c>
      <c r="E85" s="46"/>
      <c r="F85" s="53"/>
      <c r="G85" s="46"/>
      <c r="H85" s="53"/>
      <c r="I85" s="46"/>
      <c r="J85" s="53"/>
      <c r="K85" s="53"/>
      <c r="L85" s="53"/>
      <c r="M85" s="53"/>
    </row>
    <row r="86" spans="1:13" ht="15.75" customHeight="1">
      <c r="A86" s="54"/>
      <c r="B86" s="55"/>
      <c r="C86" s="45">
        <v>10</v>
      </c>
      <c r="D86" s="49">
        <v>4.39999999999999</v>
      </c>
      <c r="E86" s="46"/>
      <c r="F86" s="53"/>
      <c r="G86" s="46"/>
      <c r="H86" s="53"/>
      <c r="I86" s="46"/>
      <c r="J86" s="53"/>
      <c r="K86" s="53"/>
      <c r="L86" s="53"/>
      <c r="M86" s="53"/>
    </row>
    <row r="87" spans="1:13" ht="15.75" customHeight="1">
      <c r="A87" s="54"/>
      <c r="B87" s="55"/>
      <c r="C87" s="45">
        <v>10</v>
      </c>
      <c r="D87" s="49">
        <v>4.40999999999999</v>
      </c>
      <c r="E87" s="46"/>
      <c r="F87" s="53"/>
      <c r="G87" s="46"/>
      <c r="H87" s="53"/>
      <c r="I87" s="46"/>
      <c r="J87" s="53"/>
      <c r="K87" s="53"/>
      <c r="L87" s="53"/>
      <c r="M87" s="53"/>
    </row>
    <row r="88" spans="1:13" ht="15.75" customHeight="1">
      <c r="A88" s="54"/>
      <c r="B88" s="55"/>
      <c r="C88" s="45">
        <v>10</v>
      </c>
      <c r="D88" s="49">
        <v>4.41999999999999</v>
      </c>
      <c r="E88" s="46"/>
      <c r="F88" s="53"/>
      <c r="G88" s="46"/>
      <c r="H88" s="53"/>
      <c r="I88" s="46"/>
      <c r="J88" s="53"/>
      <c r="K88" s="53"/>
      <c r="L88" s="53"/>
      <c r="M88" s="53"/>
    </row>
    <row r="89" spans="1:13" ht="15.75" customHeight="1">
      <c r="A89" s="54"/>
      <c r="B89" s="55"/>
      <c r="C89" s="45">
        <v>10</v>
      </c>
      <c r="D89" s="49">
        <v>4.42999999999999</v>
      </c>
      <c r="E89" s="46"/>
      <c r="F89" s="53"/>
      <c r="G89" s="46"/>
      <c r="H89" s="53"/>
      <c r="I89" s="46"/>
      <c r="J89" s="53"/>
      <c r="K89" s="53"/>
      <c r="L89" s="53"/>
      <c r="M89" s="53"/>
    </row>
    <row r="90" spans="1:13" ht="15.75" customHeight="1">
      <c r="A90" s="54"/>
      <c r="B90" s="55"/>
      <c r="C90" s="45">
        <v>10</v>
      </c>
      <c r="D90" s="49">
        <v>4.43999999999999</v>
      </c>
      <c r="E90" s="46"/>
      <c r="F90" s="53"/>
      <c r="G90" s="46"/>
      <c r="H90" s="53"/>
      <c r="I90" s="46"/>
      <c r="J90" s="53"/>
      <c r="K90" s="53"/>
      <c r="L90" s="53"/>
      <c r="M90" s="53"/>
    </row>
    <row r="91" spans="1:13" ht="15.75" customHeight="1">
      <c r="A91" s="54"/>
      <c r="B91" s="55"/>
      <c r="C91" s="45">
        <v>9</v>
      </c>
      <c r="D91" s="49">
        <v>4.44999999999999</v>
      </c>
      <c r="E91" s="46"/>
      <c r="F91" s="53"/>
      <c r="G91" s="46"/>
      <c r="H91" s="53"/>
      <c r="I91" s="46"/>
      <c r="J91" s="53"/>
      <c r="K91" s="53"/>
      <c r="L91" s="53"/>
      <c r="M91" s="53"/>
    </row>
    <row r="92" spans="1:13" ht="15.75" customHeight="1">
      <c r="A92" s="54"/>
      <c r="B92" s="55"/>
      <c r="C92" s="45">
        <v>9</v>
      </c>
      <c r="D92" s="49">
        <v>4.45999999999999</v>
      </c>
      <c r="E92" s="46"/>
      <c r="F92" s="53"/>
      <c r="G92" s="46"/>
      <c r="H92" s="53"/>
      <c r="I92" s="46"/>
      <c r="J92" s="53"/>
      <c r="K92" s="53"/>
      <c r="L92" s="53"/>
      <c r="M92" s="53"/>
    </row>
    <row r="93" spans="1:13" ht="15.75" customHeight="1">
      <c r="A93" s="54"/>
      <c r="B93" s="55"/>
      <c r="C93" s="45">
        <v>9</v>
      </c>
      <c r="D93" s="49">
        <v>4.46999999999999</v>
      </c>
      <c r="E93" s="46"/>
      <c r="F93" s="53"/>
      <c r="G93" s="46"/>
      <c r="H93" s="53"/>
      <c r="I93" s="46"/>
      <c r="J93" s="53"/>
      <c r="K93" s="53"/>
      <c r="L93" s="53"/>
      <c r="M93" s="53"/>
    </row>
    <row r="94" spans="1:13" ht="15.75" customHeight="1">
      <c r="A94" s="54"/>
      <c r="B94" s="55"/>
      <c r="C94" s="45">
        <v>9</v>
      </c>
      <c r="D94" s="49">
        <v>4.47999999999999</v>
      </c>
      <c r="E94" s="46"/>
      <c r="F94" s="53"/>
      <c r="G94" s="46"/>
      <c r="H94" s="53"/>
      <c r="I94" s="46"/>
      <c r="J94" s="53"/>
      <c r="K94" s="53"/>
      <c r="L94" s="53"/>
      <c r="M94" s="53"/>
    </row>
    <row r="95" spans="1:13" ht="15.75" customHeight="1">
      <c r="A95" s="54"/>
      <c r="B95" s="55"/>
      <c r="C95" s="45">
        <v>9</v>
      </c>
      <c r="D95" s="49">
        <v>4.48999999999999</v>
      </c>
      <c r="E95" s="46"/>
      <c r="F95" s="53"/>
      <c r="G95" s="46"/>
      <c r="H95" s="53"/>
      <c r="I95" s="46"/>
      <c r="J95" s="53"/>
      <c r="K95" s="53"/>
      <c r="L95" s="53"/>
      <c r="M95" s="53"/>
    </row>
    <row r="96" spans="1:13" ht="15.75" customHeight="1">
      <c r="A96" s="54"/>
      <c r="B96" s="55"/>
      <c r="C96" s="45">
        <v>8</v>
      </c>
      <c r="D96" s="49">
        <v>4.49999999999999</v>
      </c>
      <c r="E96" s="46"/>
      <c r="F96" s="53"/>
      <c r="G96" s="46"/>
      <c r="H96" s="53"/>
      <c r="I96" s="46"/>
      <c r="J96" s="53"/>
      <c r="K96" s="53"/>
      <c r="L96" s="53"/>
      <c r="M96" s="53"/>
    </row>
    <row r="97" spans="1:13" ht="15.75" customHeight="1">
      <c r="A97" s="54"/>
      <c r="B97" s="55"/>
      <c r="C97" s="45">
        <v>8</v>
      </c>
      <c r="D97" s="49">
        <v>4.50999999999999</v>
      </c>
      <c r="E97" s="46"/>
      <c r="F97" s="53"/>
      <c r="G97" s="46"/>
      <c r="H97" s="53"/>
      <c r="I97" s="46"/>
      <c r="J97" s="53"/>
      <c r="K97" s="53"/>
      <c r="L97" s="53"/>
      <c r="M97" s="53"/>
    </row>
    <row r="98" spans="1:13" ht="15.75" customHeight="1">
      <c r="A98" s="54"/>
      <c r="B98" s="55"/>
      <c r="C98" s="45">
        <v>8</v>
      </c>
      <c r="D98" s="49">
        <v>4.51999999999999</v>
      </c>
      <c r="E98" s="46"/>
      <c r="F98" s="53"/>
      <c r="G98" s="46"/>
      <c r="H98" s="53"/>
      <c r="I98" s="46"/>
      <c r="J98" s="53"/>
      <c r="K98" s="53"/>
      <c r="L98" s="53"/>
      <c r="M98" s="53"/>
    </row>
    <row r="99" spans="1:13" ht="15.75" customHeight="1">
      <c r="A99" s="54"/>
      <c r="B99" s="55"/>
      <c r="C99" s="45">
        <v>8</v>
      </c>
      <c r="D99" s="49">
        <v>4.52999999999999</v>
      </c>
      <c r="E99" s="46"/>
      <c r="F99" s="53"/>
      <c r="G99" s="46"/>
      <c r="H99" s="53"/>
      <c r="I99" s="46"/>
      <c r="J99" s="53"/>
      <c r="K99" s="53"/>
      <c r="L99" s="53"/>
      <c r="M99" s="53"/>
    </row>
    <row r="100" spans="1:13" ht="15.75" customHeight="1">
      <c r="A100" s="54"/>
      <c r="B100" s="55"/>
      <c r="C100" s="45">
        <v>8</v>
      </c>
      <c r="D100" s="49">
        <v>4.53999999999999</v>
      </c>
      <c r="E100" s="46"/>
      <c r="F100" s="53"/>
      <c r="G100" s="46"/>
      <c r="H100" s="53"/>
      <c r="I100" s="46"/>
      <c r="J100" s="53"/>
      <c r="K100" s="53"/>
      <c r="L100" s="53"/>
      <c r="M100" s="53"/>
    </row>
    <row r="101" spans="1:13" ht="15.75" customHeight="1">
      <c r="A101" s="54"/>
      <c r="B101" s="55"/>
      <c r="C101" s="45">
        <v>7</v>
      </c>
      <c r="D101" s="49">
        <v>4.54999999999999</v>
      </c>
      <c r="E101" s="46"/>
      <c r="F101" s="53"/>
      <c r="G101" s="46"/>
      <c r="H101" s="53"/>
      <c r="I101" s="46"/>
      <c r="J101" s="53"/>
      <c r="K101" s="53"/>
      <c r="L101" s="53"/>
      <c r="M101" s="53"/>
    </row>
    <row r="102" spans="1:13" ht="15.75" customHeight="1">
      <c r="A102" s="54"/>
      <c r="B102" s="55"/>
      <c r="C102" s="45">
        <v>7</v>
      </c>
      <c r="D102" s="49">
        <v>4.55999999999999</v>
      </c>
      <c r="E102" s="46"/>
      <c r="F102" s="53"/>
      <c r="G102" s="46"/>
      <c r="H102" s="53"/>
      <c r="I102" s="46"/>
      <c r="J102" s="53"/>
      <c r="K102" s="53"/>
      <c r="L102" s="53"/>
      <c r="M102" s="53"/>
    </row>
    <row r="103" spans="1:13" ht="15.75" customHeight="1">
      <c r="A103" s="54"/>
      <c r="B103" s="55"/>
      <c r="C103" s="45">
        <v>7</v>
      </c>
      <c r="D103" s="49">
        <v>4.56999999999999</v>
      </c>
      <c r="E103" s="46"/>
      <c r="F103" s="53"/>
      <c r="G103" s="46"/>
      <c r="H103" s="53"/>
      <c r="I103" s="46"/>
      <c r="J103" s="53"/>
      <c r="K103" s="53"/>
      <c r="L103" s="53"/>
      <c r="M103" s="53"/>
    </row>
    <row r="104" spans="1:13" ht="15.75" customHeight="1">
      <c r="A104" s="54"/>
      <c r="B104" s="55"/>
      <c r="C104" s="45">
        <v>7</v>
      </c>
      <c r="D104" s="49">
        <v>4.57999999999999</v>
      </c>
      <c r="E104" s="46"/>
      <c r="F104" s="53"/>
      <c r="G104" s="46"/>
      <c r="H104" s="53"/>
      <c r="I104" s="46"/>
      <c r="J104" s="53"/>
      <c r="K104" s="53"/>
      <c r="L104" s="53"/>
      <c r="M104" s="53"/>
    </row>
    <row r="105" spans="1:13" ht="15.75" customHeight="1">
      <c r="A105" s="54"/>
      <c r="B105" s="55"/>
      <c r="C105" s="45">
        <v>7</v>
      </c>
      <c r="D105" s="49">
        <v>4.58999999999999</v>
      </c>
      <c r="E105" s="46"/>
      <c r="F105" s="53"/>
      <c r="G105" s="46"/>
      <c r="H105" s="53"/>
      <c r="I105" s="46"/>
      <c r="J105" s="53"/>
      <c r="K105" s="53"/>
      <c r="L105" s="53"/>
      <c r="M105" s="53"/>
    </row>
    <row r="106" spans="1:13" ht="15.75" customHeight="1">
      <c r="A106" s="54"/>
      <c r="B106" s="55"/>
      <c r="C106" s="45">
        <v>6</v>
      </c>
      <c r="D106" s="49">
        <v>5</v>
      </c>
      <c r="E106" s="46"/>
      <c r="F106" s="53"/>
      <c r="G106" s="46"/>
      <c r="H106" s="53"/>
      <c r="I106" s="46"/>
      <c r="J106" s="53"/>
      <c r="K106" s="53"/>
      <c r="L106" s="53"/>
      <c r="M106" s="53"/>
    </row>
    <row r="107" spans="1:13" ht="15.75" customHeight="1">
      <c r="A107" s="54"/>
      <c r="B107" s="55"/>
      <c r="C107" s="45">
        <v>6</v>
      </c>
      <c r="D107" s="49">
        <v>5.01</v>
      </c>
      <c r="E107" s="46"/>
      <c r="F107" s="53"/>
      <c r="G107" s="46"/>
      <c r="H107" s="53"/>
      <c r="I107" s="46"/>
      <c r="J107" s="53"/>
      <c r="K107" s="53"/>
      <c r="L107" s="53"/>
      <c r="M107" s="53"/>
    </row>
    <row r="108" spans="1:13" ht="15.75" customHeight="1">
      <c r="A108" s="54"/>
      <c r="B108" s="55"/>
      <c r="C108" s="45">
        <v>6</v>
      </c>
      <c r="D108" s="49">
        <v>5.02</v>
      </c>
      <c r="E108" s="46"/>
      <c r="F108" s="53"/>
      <c r="G108" s="46"/>
      <c r="H108" s="53"/>
      <c r="I108" s="46"/>
      <c r="J108" s="53"/>
      <c r="K108" s="53"/>
      <c r="L108" s="53"/>
      <c r="M108" s="53"/>
    </row>
    <row r="109" spans="1:13" ht="15.75" customHeight="1">
      <c r="A109" s="54"/>
      <c r="B109" s="55"/>
      <c r="C109" s="45">
        <v>6</v>
      </c>
      <c r="D109" s="49">
        <v>5.03</v>
      </c>
      <c r="E109" s="46"/>
      <c r="F109" s="53"/>
      <c r="G109" s="46"/>
      <c r="H109" s="53"/>
      <c r="I109" s="46"/>
      <c r="J109" s="53"/>
      <c r="K109" s="53"/>
      <c r="L109" s="53"/>
      <c r="M109" s="53"/>
    </row>
    <row r="110" spans="1:13" ht="15.75" customHeight="1">
      <c r="A110" s="54"/>
      <c r="B110" s="55"/>
      <c r="C110" s="45">
        <v>6</v>
      </c>
      <c r="D110" s="49">
        <v>5.04</v>
      </c>
      <c r="E110" s="46"/>
      <c r="F110" s="53"/>
      <c r="G110" s="46"/>
      <c r="H110" s="53"/>
      <c r="I110" s="46"/>
      <c r="J110" s="53"/>
      <c r="K110" s="53"/>
      <c r="L110" s="53"/>
      <c r="M110" s="53"/>
    </row>
    <row r="111" spans="1:13" ht="15.75" customHeight="1">
      <c r="A111" s="54"/>
      <c r="B111" s="55"/>
      <c r="C111" s="45">
        <v>5</v>
      </c>
      <c r="D111" s="49">
        <v>5.05</v>
      </c>
      <c r="E111" s="46"/>
      <c r="F111" s="53"/>
      <c r="G111" s="46"/>
      <c r="H111" s="53"/>
      <c r="I111" s="46"/>
      <c r="J111" s="53"/>
      <c r="K111" s="53"/>
      <c r="L111" s="53"/>
      <c r="M111" s="53"/>
    </row>
    <row r="112" spans="1:13" ht="15.75" customHeight="1">
      <c r="A112" s="54"/>
      <c r="B112" s="55"/>
      <c r="C112" s="45">
        <v>5</v>
      </c>
      <c r="D112" s="49">
        <v>5.06</v>
      </c>
      <c r="E112" s="46"/>
      <c r="F112" s="53"/>
      <c r="G112" s="46"/>
      <c r="H112" s="53"/>
      <c r="I112" s="46"/>
      <c r="J112" s="53"/>
      <c r="K112" s="53"/>
      <c r="L112" s="53"/>
      <c r="M112" s="53"/>
    </row>
    <row r="113" spans="1:13" ht="15.75" customHeight="1">
      <c r="A113" s="54"/>
      <c r="B113" s="55"/>
      <c r="C113" s="45">
        <v>5</v>
      </c>
      <c r="D113" s="49">
        <v>5.07</v>
      </c>
      <c r="E113" s="46"/>
      <c r="F113" s="53"/>
      <c r="G113" s="46"/>
      <c r="H113" s="53"/>
      <c r="I113" s="46"/>
      <c r="J113" s="53"/>
      <c r="K113" s="53"/>
      <c r="L113" s="53"/>
      <c r="M113" s="53"/>
    </row>
    <row r="114" spans="1:13" ht="15.75" customHeight="1">
      <c r="A114" s="54"/>
      <c r="B114" s="55"/>
      <c r="C114" s="45">
        <v>5</v>
      </c>
      <c r="D114" s="49">
        <v>5.08</v>
      </c>
      <c r="E114" s="46"/>
      <c r="F114" s="53"/>
      <c r="G114" s="46"/>
      <c r="H114" s="53"/>
      <c r="I114" s="46"/>
      <c r="J114" s="53"/>
      <c r="K114" s="53"/>
      <c r="L114" s="53"/>
      <c r="M114" s="53"/>
    </row>
    <row r="115" spans="1:13" ht="15.75" customHeight="1">
      <c r="A115" s="54"/>
      <c r="B115" s="55"/>
      <c r="C115" s="45">
        <v>5</v>
      </c>
      <c r="D115" s="49">
        <v>5.09</v>
      </c>
      <c r="E115" s="46"/>
      <c r="F115" s="53"/>
      <c r="G115" s="46"/>
      <c r="H115" s="53"/>
      <c r="I115" s="46"/>
      <c r="J115" s="53"/>
      <c r="K115" s="53"/>
      <c r="L115" s="53"/>
      <c r="M115" s="53"/>
    </row>
    <row r="116" spans="1:13" ht="15.75" customHeight="1">
      <c r="A116" s="54"/>
      <c r="B116" s="55"/>
      <c r="C116" s="45">
        <v>4</v>
      </c>
      <c r="D116" s="49">
        <v>5.1</v>
      </c>
      <c r="E116" s="46"/>
      <c r="F116" s="53"/>
      <c r="G116" s="46"/>
      <c r="H116" s="53"/>
      <c r="I116" s="46"/>
      <c r="J116" s="53"/>
      <c r="K116" s="53"/>
      <c r="L116" s="53"/>
      <c r="M116" s="53"/>
    </row>
    <row r="117" spans="1:13" ht="15.75" customHeight="1">
      <c r="A117" s="54"/>
      <c r="B117" s="55"/>
      <c r="C117" s="45">
        <v>4</v>
      </c>
      <c r="D117" s="49">
        <v>5.11</v>
      </c>
      <c r="E117" s="46"/>
      <c r="F117" s="53"/>
      <c r="G117" s="46"/>
      <c r="H117" s="53"/>
      <c r="I117" s="46"/>
      <c r="J117" s="53"/>
      <c r="K117" s="53"/>
      <c r="L117" s="53"/>
      <c r="M117" s="53"/>
    </row>
    <row r="118" spans="1:13" ht="15.75" customHeight="1">
      <c r="A118" s="54"/>
      <c r="B118" s="55"/>
      <c r="C118" s="45">
        <v>4</v>
      </c>
      <c r="D118" s="49">
        <v>5.12</v>
      </c>
      <c r="E118" s="46"/>
      <c r="F118" s="53"/>
      <c r="G118" s="46"/>
      <c r="H118" s="53"/>
      <c r="I118" s="46"/>
      <c r="J118" s="53"/>
      <c r="K118" s="53"/>
      <c r="L118" s="53"/>
      <c r="M118" s="53"/>
    </row>
    <row r="119" spans="1:13" ht="15.75" customHeight="1">
      <c r="A119" s="54"/>
      <c r="B119" s="55"/>
      <c r="C119" s="45">
        <v>4</v>
      </c>
      <c r="D119" s="49">
        <v>5.13</v>
      </c>
      <c r="E119" s="46"/>
      <c r="F119" s="53"/>
      <c r="G119" s="46"/>
      <c r="H119" s="53"/>
      <c r="I119" s="46"/>
      <c r="J119" s="53"/>
      <c r="K119" s="53"/>
      <c r="L119" s="53"/>
      <c r="M119" s="53"/>
    </row>
    <row r="120" spans="1:13" ht="15.75" customHeight="1">
      <c r="A120" s="54"/>
      <c r="B120" s="55"/>
      <c r="C120" s="45">
        <v>4</v>
      </c>
      <c r="D120" s="49">
        <v>5.14</v>
      </c>
      <c r="E120" s="46"/>
      <c r="F120" s="53"/>
      <c r="G120" s="46"/>
      <c r="H120" s="53"/>
      <c r="I120" s="46"/>
      <c r="J120" s="53"/>
      <c r="K120" s="53"/>
      <c r="L120" s="53"/>
      <c r="M120" s="53"/>
    </row>
    <row r="121" spans="1:13" ht="15.75" customHeight="1">
      <c r="A121" s="54"/>
      <c r="B121" s="55"/>
      <c r="C121" s="45">
        <v>3</v>
      </c>
      <c r="D121" s="49">
        <v>5.15</v>
      </c>
      <c r="E121" s="46"/>
      <c r="F121" s="53"/>
      <c r="G121" s="46"/>
      <c r="H121" s="53"/>
      <c r="I121" s="46"/>
      <c r="J121" s="53"/>
      <c r="K121" s="53"/>
      <c r="L121" s="53"/>
      <c r="M121" s="53"/>
    </row>
    <row r="122" spans="1:13" ht="15.75" customHeight="1">
      <c r="A122" s="54"/>
      <c r="B122" s="55"/>
      <c r="C122" s="45">
        <v>3</v>
      </c>
      <c r="D122" s="49">
        <v>5.16</v>
      </c>
      <c r="E122" s="46"/>
      <c r="F122" s="53"/>
      <c r="G122" s="46"/>
      <c r="H122" s="53"/>
      <c r="I122" s="46"/>
      <c r="J122" s="53"/>
      <c r="K122" s="53"/>
      <c r="L122" s="53"/>
      <c r="M122" s="53"/>
    </row>
    <row r="123" spans="1:13" ht="15.75" customHeight="1">
      <c r="A123" s="54"/>
      <c r="B123" s="55"/>
      <c r="C123" s="45">
        <v>3</v>
      </c>
      <c r="D123" s="49">
        <v>5.17</v>
      </c>
      <c r="E123" s="46"/>
      <c r="F123" s="53"/>
      <c r="G123" s="46"/>
      <c r="H123" s="53"/>
      <c r="I123" s="46"/>
      <c r="J123" s="53"/>
      <c r="K123" s="53"/>
      <c r="L123" s="53"/>
      <c r="M123" s="53"/>
    </row>
    <row r="124" spans="1:13" ht="15.75" customHeight="1">
      <c r="A124" s="54"/>
      <c r="B124" s="55"/>
      <c r="C124" s="45">
        <v>3</v>
      </c>
      <c r="D124" s="49">
        <v>5.18</v>
      </c>
      <c r="E124" s="46"/>
      <c r="F124" s="53"/>
      <c r="G124" s="46"/>
      <c r="H124" s="53"/>
      <c r="I124" s="46"/>
      <c r="J124" s="53"/>
      <c r="K124" s="53"/>
      <c r="L124" s="53"/>
      <c r="M124" s="53"/>
    </row>
    <row r="125" spans="1:13" ht="15.75" customHeight="1">
      <c r="A125" s="54"/>
      <c r="B125" s="55"/>
      <c r="C125" s="45">
        <v>3</v>
      </c>
      <c r="D125" s="49">
        <v>5.19</v>
      </c>
      <c r="E125" s="46"/>
      <c r="F125" s="53"/>
      <c r="G125" s="46"/>
      <c r="H125" s="53"/>
      <c r="I125" s="46"/>
      <c r="J125" s="53"/>
      <c r="K125" s="53"/>
      <c r="L125" s="53"/>
      <c r="M125" s="53"/>
    </row>
    <row r="126" spans="1:13" ht="15.75" customHeight="1">
      <c r="A126" s="54"/>
      <c r="B126" s="55"/>
      <c r="C126" s="45">
        <v>2</v>
      </c>
      <c r="D126" s="49">
        <v>5.2</v>
      </c>
      <c r="E126" s="46"/>
      <c r="F126" s="53"/>
      <c r="G126" s="46"/>
      <c r="H126" s="53"/>
      <c r="I126" s="46"/>
      <c r="J126" s="53"/>
      <c r="K126" s="53"/>
      <c r="L126" s="53"/>
      <c r="M126" s="53"/>
    </row>
    <row r="127" spans="1:13" ht="15.75" customHeight="1">
      <c r="A127" s="54"/>
      <c r="B127" s="55"/>
      <c r="C127" s="45">
        <v>2</v>
      </c>
      <c r="D127" s="49">
        <v>5.21</v>
      </c>
      <c r="E127" s="46"/>
      <c r="F127" s="53"/>
      <c r="G127" s="46"/>
      <c r="H127" s="53"/>
      <c r="I127" s="46"/>
      <c r="J127" s="53"/>
      <c r="K127" s="53"/>
      <c r="L127" s="53"/>
      <c r="M127" s="53"/>
    </row>
    <row r="128" spans="1:13" ht="15.75" customHeight="1">
      <c r="A128" s="54"/>
      <c r="B128" s="55"/>
      <c r="C128" s="45">
        <v>2</v>
      </c>
      <c r="D128" s="49">
        <v>5.22</v>
      </c>
      <c r="E128" s="46"/>
      <c r="F128" s="53"/>
      <c r="G128" s="46"/>
      <c r="H128" s="53"/>
      <c r="I128" s="46"/>
      <c r="J128" s="53"/>
      <c r="K128" s="53"/>
      <c r="L128" s="53"/>
      <c r="M128" s="53"/>
    </row>
    <row r="129" spans="1:13" ht="15.75" customHeight="1">
      <c r="A129" s="54"/>
      <c r="B129" s="55"/>
      <c r="C129" s="45">
        <v>2</v>
      </c>
      <c r="D129" s="49">
        <v>5.23</v>
      </c>
      <c r="E129" s="46"/>
      <c r="F129" s="53"/>
      <c r="G129" s="46"/>
      <c r="H129" s="53"/>
      <c r="I129" s="46"/>
      <c r="J129" s="53"/>
      <c r="K129" s="53"/>
      <c r="L129" s="53"/>
      <c r="M129" s="53"/>
    </row>
    <row r="130" spans="1:13" ht="15.75" customHeight="1">
      <c r="A130" s="54"/>
      <c r="B130" s="55"/>
      <c r="C130" s="45">
        <v>2</v>
      </c>
      <c r="D130" s="49">
        <v>5.23999999999999</v>
      </c>
      <c r="E130" s="46"/>
      <c r="F130" s="53"/>
      <c r="G130" s="46"/>
      <c r="H130" s="53"/>
      <c r="I130" s="46"/>
      <c r="J130" s="53"/>
      <c r="K130" s="53"/>
      <c r="L130" s="53"/>
      <c r="M130" s="53"/>
    </row>
    <row r="131" spans="1:13" ht="15.75" customHeight="1">
      <c r="A131" s="54"/>
      <c r="B131" s="55"/>
      <c r="C131" s="45">
        <v>0</v>
      </c>
      <c r="D131" s="49">
        <v>5.25</v>
      </c>
      <c r="E131" s="46"/>
      <c r="F131" s="53"/>
      <c r="G131" s="46"/>
      <c r="H131" s="53"/>
      <c r="I131" s="46"/>
      <c r="J131" s="53"/>
      <c r="K131" s="53"/>
      <c r="L131" s="53"/>
      <c r="M131" s="53"/>
    </row>
    <row r="132" spans="1:13" ht="12" customHeight="1">
      <c r="A132" s="54"/>
      <c r="B132" s="55"/>
      <c r="C132" s="55"/>
      <c r="D132" s="46"/>
      <c r="E132" s="46"/>
      <c r="F132" s="53"/>
      <c r="G132" s="46"/>
      <c r="H132" s="53"/>
      <c r="I132" s="46"/>
      <c r="J132" s="53"/>
      <c r="K132" s="53"/>
      <c r="L132" s="53"/>
      <c r="M132" s="53"/>
    </row>
    <row r="133" spans="1:13" ht="12" customHeight="1">
      <c r="A133" s="54"/>
      <c r="B133" s="55"/>
      <c r="C133" s="55"/>
      <c r="D133" s="46"/>
      <c r="E133" s="46"/>
      <c r="F133" s="53"/>
      <c r="G133" s="46"/>
      <c r="H133" s="53"/>
      <c r="I133" s="46"/>
      <c r="J133" s="53"/>
      <c r="K133" s="53"/>
      <c r="L133" s="53"/>
      <c r="M133" s="53"/>
    </row>
    <row r="134" spans="1:13" ht="12" customHeight="1">
      <c r="A134" s="54"/>
      <c r="B134" s="55"/>
      <c r="C134" s="55"/>
      <c r="D134" s="46"/>
      <c r="E134" s="46"/>
      <c r="F134" s="53"/>
      <c r="G134" s="46"/>
      <c r="H134" s="53"/>
      <c r="I134" s="46"/>
      <c r="J134" s="53"/>
      <c r="K134" s="53"/>
      <c r="L134" s="53"/>
      <c r="M134" s="53"/>
    </row>
    <row r="135" spans="1:13" ht="12" customHeight="1">
      <c r="A135" s="54"/>
      <c r="B135" s="55"/>
      <c r="C135" s="55"/>
      <c r="D135" s="46"/>
      <c r="E135" s="46"/>
      <c r="F135" s="53"/>
      <c r="G135" s="46"/>
      <c r="H135" s="53"/>
      <c r="I135" s="46"/>
      <c r="J135" s="53"/>
      <c r="K135" s="53"/>
      <c r="L135" s="53"/>
      <c r="M135" s="53"/>
    </row>
    <row r="136" spans="1:13" ht="12" customHeight="1">
      <c r="A136" s="54"/>
      <c r="B136" s="55"/>
      <c r="C136" s="55"/>
      <c r="D136" s="46"/>
      <c r="E136" s="46"/>
      <c r="F136" s="53"/>
      <c r="G136" s="46"/>
      <c r="H136" s="53"/>
      <c r="I136" s="46"/>
      <c r="J136" s="53"/>
      <c r="K136" s="53"/>
      <c r="L136" s="53"/>
      <c r="M136" s="53"/>
    </row>
    <row r="137" spans="1:13" ht="12" customHeight="1">
      <c r="A137" s="54"/>
      <c r="B137" s="55"/>
      <c r="C137" s="55"/>
      <c r="D137" s="46"/>
      <c r="E137" s="46"/>
      <c r="F137" s="53"/>
      <c r="G137" s="46"/>
      <c r="H137" s="53"/>
      <c r="I137" s="46"/>
      <c r="J137" s="53"/>
      <c r="K137" s="53"/>
      <c r="L137" s="53"/>
      <c r="M137" s="53"/>
    </row>
    <row r="138" spans="1:13" ht="12" customHeight="1">
      <c r="A138" s="54"/>
      <c r="B138" s="55"/>
      <c r="C138" s="55"/>
      <c r="D138" s="46"/>
      <c r="E138" s="46"/>
      <c r="F138" s="53"/>
      <c r="G138" s="46"/>
      <c r="H138" s="53"/>
      <c r="I138" s="46"/>
      <c r="J138" s="53"/>
      <c r="K138" s="53"/>
      <c r="L138" s="53"/>
      <c r="M138" s="53"/>
    </row>
    <row r="139" spans="1:13" ht="12" customHeight="1">
      <c r="A139" s="54"/>
      <c r="B139" s="55"/>
      <c r="C139" s="55"/>
      <c r="D139" s="46"/>
      <c r="E139" s="46"/>
      <c r="F139" s="53"/>
      <c r="G139" s="46"/>
      <c r="H139" s="53"/>
      <c r="I139" s="46"/>
      <c r="J139" s="53"/>
      <c r="K139" s="53"/>
      <c r="L139" s="53"/>
      <c r="M139" s="53"/>
    </row>
    <row r="140" spans="1:13" ht="12" customHeight="1">
      <c r="A140" s="54"/>
      <c r="B140" s="55"/>
      <c r="C140" s="55"/>
      <c r="D140" s="46"/>
      <c r="E140" s="46"/>
      <c r="F140" s="53"/>
      <c r="G140" s="46"/>
      <c r="H140" s="53"/>
      <c r="I140" s="46"/>
      <c r="J140" s="53"/>
      <c r="K140" s="53"/>
      <c r="L140" s="53"/>
      <c r="M140" s="53"/>
    </row>
    <row r="141" spans="1:13" ht="12" customHeight="1">
      <c r="A141" s="54"/>
      <c r="B141" s="55"/>
      <c r="C141" s="55"/>
      <c r="D141" s="46"/>
      <c r="E141" s="46"/>
      <c r="F141" s="53"/>
      <c r="G141" s="46"/>
      <c r="H141" s="53"/>
      <c r="I141" s="46"/>
      <c r="J141" s="53"/>
      <c r="K141" s="53"/>
      <c r="L141" s="53"/>
      <c r="M141" s="53"/>
    </row>
    <row r="142" spans="1:13" ht="12" customHeight="1">
      <c r="A142" s="54"/>
      <c r="B142" s="55"/>
      <c r="C142" s="55"/>
      <c r="D142" s="46"/>
      <c r="E142" s="46"/>
      <c r="F142" s="53"/>
      <c r="G142" s="46"/>
      <c r="H142" s="53"/>
      <c r="I142" s="46"/>
      <c r="J142" s="53"/>
      <c r="K142" s="53"/>
      <c r="L142" s="53"/>
      <c r="M142" s="53"/>
    </row>
    <row r="143" spans="1:13" ht="12" customHeight="1">
      <c r="A143" s="54"/>
      <c r="B143" s="55"/>
      <c r="C143" s="55"/>
      <c r="D143" s="46"/>
      <c r="E143" s="46"/>
      <c r="F143" s="53"/>
      <c r="G143" s="46"/>
      <c r="H143" s="53"/>
      <c r="I143" s="46"/>
      <c r="J143" s="53"/>
      <c r="K143" s="53"/>
      <c r="L143" s="53"/>
      <c r="M143" s="53"/>
    </row>
    <row r="144" spans="1:13" ht="12" customHeight="1">
      <c r="A144" s="54"/>
      <c r="B144" s="55"/>
      <c r="C144" s="55"/>
      <c r="D144" s="46"/>
      <c r="E144" s="46"/>
      <c r="F144" s="53"/>
      <c r="G144" s="46"/>
      <c r="H144" s="53"/>
      <c r="I144" s="46"/>
      <c r="J144" s="53"/>
      <c r="K144" s="53"/>
      <c r="L144" s="53"/>
      <c r="M144" s="53"/>
    </row>
    <row r="145" spans="1:13" ht="12" customHeight="1">
      <c r="A145" s="54"/>
      <c r="B145" s="55"/>
      <c r="C145" s="55"/>
      <c r="D145" s="46"/>
      <c r="E145" s="46"/>
      <c r="F145" s="53"/>
      <c r="G145" s="46"/>
      <c r="H145" s="53"/>
      <c r="I145" s="46"/>
      <c r="J145" s="53"/>
      <c r="K145" s="53"/>
      <c r="L145" s="53"/>
      <c r="M145" s="53"/>
    </row>
    <row r="146" spans="1:13" ht="12" customHeight="1">
      <c r="A146" s="54"/>
      <c r="B146" s="55"/>
      <c r="C146" s="55"/>
      <c r="D146" s="46"/>
      <c r="E146" s="46"/>
      <c r="F146" s="53"/>
      <c r="G146" s="46"/>
      <c r="H146" s="53"/>
      <c r="I146" s="46"/>
      <c r="J146" s="53"/>
      <c r="K146" s="53"/>
      <c r="L146" s="53"/>
      <c r="M146" s="53"/>
    </row>
    <row r="147" spans="1:13" ht="12" customHeight="1">
      <c r="A147" s="54"/>
      <c r="B147" s="55"/>
      <c r="C147" s="55"/>
      <c r="D147" s="46"/>
      <c r="E147" s="46"/>
      <c r="F147" s="53"/>
      <c r="G147" s="46"/>
      <c r="H147" s="53"/>
      <c r="I147" s="46"/>
      <c r="J147" s="53"/>
      <c r="K147" s="53"/>
      <c r="L147" s="53"/>
      <c r="M147" s="53"/>
    </row>
    <row r="148" spans="1:13" ht="12" customHeight="1">
      <c r="A148" s="54"/>
      <c r="B148" s="55"/>
      <c r="C148" s="55"/>
      <c r="D148" s="46"/>
      <c r="E148" s="46"/>
      <c r="F148" s="53"/>
      <c r="G148" s="46"/>
      <c r="H148" s="53"/>
      <c r="I148" s="46"/>
      <c r="J148" s="53"/>
      <c r="K148" s="53"/>
      <c r="L148" s="53"/>
      <c r="M148" s="53"/>
    </row>
    <row r="149" spans="1:13" ht="12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</row>
    <row r="150" spans="1:13" ht="12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</row>
    <row r="151" spans="1:13" ht="12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</row>
    <row r="152" spans="1:13" ht="12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ht="12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2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2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2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2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2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</row>
    <row r="159" spans="1:13" ht="12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2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2" s="47" customFormat="1" ht="12" customHeight="1">
      <c r="A161" s="54"/>
      <c r="B161" s="55"/>
      <c r="C161" s="56"/>
      <c r="D161" s="56"/>
      <c r="E161" s="53"/>
      <c r="F161" s="56"/>
      <c r="G161" s="53"/>
      <c r="H161" s="57"/>
      <c r="I161" s="53"/>
      <c r="J161" s="53"/>
      <c r="K161" s="53"/>
      <c r="L161" s="53"/>
    </row>
    <row r="162" spans="1:12" s="47" customFormat="1" ht="12" customHeight="1">
      <c r="A162" s="54"/>
      <c r="B162" s="55"/>
      <c r="C162" s="56"/>
      <c r="D162" s="56"/>
      <c r="E162" s="53"/>
      <c r="F162" s="56"/>
      <c r="G162" s="53"/>
      <c r="H162" s="57"/>
      <c r="I162" s="53"/>
      <c r="J162" s="53"/>
      <c r="K162" s="53"/>
      <c r="L162" s="53"/>
    </row>
    <row r="163" spans="1:12" s="47" customFormat="1" ht="12" customHeight="1">
      <c r="A163" s="54"/>
      <c r="B163" s="55"/>
      <c r="C163" s="56"/>
      <c r="D163" s="56"/>
      <c r="E163" s="53"/>
      <c r="F163" s="56"/>
      <c r="G163" s="53"/>
      <c r="H163" s="57"/>
      <c r="I163" s="53"/>
      <c r="J163" s="53"/>
      <c r="K163" s="53"/>
      <c r="L163" s="53"/>
    </row>
    <row r="164" spans="1:12" s="47" customFormat="1" ht="12" customHeight="1">
      <c r="A164" s="54"/>
      <c r="B164" s="55"/>
      <c r="C164" s="56"/>
      <c r="D164" s="56"/>
      <c r="E164" s="53"/>
      <c r="F164" s="56"/>
      <c r="G164" s="53"/>
      <c r="H164" s="57"/>
      <c r="I164" s="53"/>
      <c r="J164" s="53"/>
      <c r="K164" s="53"/>
      <c r="L164" s="53"/>
    </row>
    <row r="165" spans="1:12" s="47" customFormat="1" ht="12" customHeight="1">
      <c r="A165" s="54"/>
      <c r="B165" s="55"/>
      <c r="C165" s="56"/>
      <c r="D165" s="56"/>
      <c r="E165" s="53"/>
      <c r="F165" s="56"/>
      <c r="G165" s="53"/>
      <c r="H165" s="57"/>
      <c r="I165" s="53"/>
      <c r="J165" s="53"/>
      <c r="K165" s="53"/>
      <c r="L165" s="53"/>
    </row>
    <row r="166" spans="1:12" s="47" customFormat="1" ht="12" customHeight="1">
      <c r="A166" s="54"/>
      <c r="B166" s="55"/>
      <c r="C166" s="56"/>
      <c r="D166" s="56"/>
      <c r="E166" s="53"/>
      <c r="F166" s="56"/>
      <c r="G166" s="53"/>
      <c r="H166" s="57"/>
      <c r="I166" s="53"/>
      <c r="J166" s="53"/>
      <c r="K166" s="53"/>
      <c r="L166" s="53"/>
    </row>
    <row r="167" spans="1:12" s="47" customFormat="1" ht="12" customHeight="1">
      <c r="A167" s="54"/>
      <c r="B167" s="55"/>
      <c r="C167" s="56"/>
      <c r="D167" s="56"/>
      <c r="E167" s="53"/>
      <c r="F167" s="56"/>
      <c r="G167" s="53"/>
      <c r="H167" s="57"/>
      <c r="I167" s="53"/>
      <c r="J167" s="53"/>
      <c r="K167" s="53"/>
      <c r="L167" s="53"/>
    </row>
    <row r="168" spans="1:12" s="47" customFormat="1" ht="12" customHeight="1">
      <c r="A168" s="54"/>
      <c r="B168" s="55"/>
      <c r="C168" s="56"/>
      <c r="D168" s="56"/>
      <c r="E168" s="53"/>
      <c r="F168" s="56"/>
      <c r="G168" s="53"/>
      <c r="H168" s="57"/>
      <c r="I168" s="53"/>
      <c r="J168" s="53"/>
      <c r="K168" s="53"/>
      <c r="L168" s="53"/>
    </row>
    <row r="169" spans="1:12" s="47" customFormat="1" ht="12" customHeight="1">
      <c r="A169" s="54"/>
      <c r="B169" s="55"/>
      <c r="C169" s="56"/>
      <c r="D169" s="56"/>
      <c r="E169" s="53"/>
      <c r="F169" s="56"/>
      <c r="G169" s="53"/>
      <c r="H169" s="57"/>
      <c r="I169" s="53"/>
      <c r="J169" s="53"/>
      <c r="K169" s="53"/>
      <c r="L169" s="53"/>
    </row>
    <row r="170" spans="1:12" s="47" customFormat="1" ht="12" customHeight="1">
      <c r="A170" s="54"/>
      <c r="B170" s="55"/>
      <c r="C170" s="56"/>
      <c r="D170" s="56"/>
      <c r="E170" s="53"/>
      <c r="F170" s="56"/>
      <c r="G170" s="53"/>
      <c r="H170" s="57"/>
      <c r="I170" s="53"/>
      <c r="J170" s="53"/>
      <c r="K170" s="53"/>
      <c r="L170" s="53"/>
    </row>
    <row r="171" spans="1:12" s="47" customFormat="1" ht="12" customHeight="1">
      <c r="A171" s="54"/>
      <c r="B171" s="55"/>
      <c r="C171" s="56"/>
      <c r="D171" s="56"/>
      <c r="E171" s="53"/>
      <c r="F171" s="56"/>
      <c r="G171" s="53"/>
      <c r="H171" s="57"/>
      <c r="I171" s="53"/>
      <c r="J171" s="53"/>
      <c r="K171" s="53"/>
      <c r="L171" s="53"/>
    </row>
    <row r="172" spans="1:12" s="47" customFormat="1" ht="12" customHeight="1">
      <c r="A172" s="54"/>
      <c r="B172" s="55"/>
      <c r="C172" s="56"/>
      <c r="D172" s="56"/>
      <c r="E172" s="53"/>
      <c r="F172" s="56"/>
      <c r="G172" s="53"/>
      <c r="H172" s="57"/>
      <c r="I172" s="53"/>
      <c r="J172" s="53"/>
      <c r="K172" s="53"/>
      <c r="L172" s="53"/>
    </row>
    <row r="173" spans="1:12" s="47" customFormat="1" ht="12" customHeight="1">
      <c r="A173" s="54"/>
      <c r="B173" s="55"/>
      <c r="C173" s="56"/>
      <c r="D173" s="56"/>
      <c r="E173" s="53"/>
      <c r="F173" s="56"/>
      <c r="G173" s="53"/>
      <c r="H173" s="57"/>
      <c r="I173" s="53"/>
      <c r="J173" s="53"/>
      <c r="K173" s="53"/>
      <c r="L173" s="53"/>
    </row>
    <row r="174" spans="1:12" s="47" customFormat="1" ht="12" customHeight="1">
      <c r="A174" s="54"/>
      <c r="B174" s="55"/>
      <c r="C174" s="56"/>
      <c r="D174" s="56"/>
      <c r="E174" s="53"/>
      <c r="F174" s="56"/>
      <c r="G174" s="53"/>
      <c r="H174" s="57"/>
      <c r="I174" s="53"/>
      <c r="J174" s="53"/>
      <c r="K174" s="53"/>
      <c r="L174" s="53"/>
    </row>
    <row r="175" spans="1:12" s="47" customFormat="1" ht="12" customHeight="1">
      <c r="A175" s="54"/>
      <c r="B175" s="55"/>
      <c r="C175" s="56"/>
      <c r="D175" s="56"/>
      <c r="E175" s="53"/>
      <c r="F175" s="56"/>
      <c r="G175" s="53"/>
      <c r="H175" s="57"/>
      <c r="I175" s="53"/>
      <c r="J175" s="53"/>
      <c r="K175" s="53"/>
      <c r="L175" s="53"/>
    </row>
    <row r="176" spans="1:12" s="47" customFormat="1" ht="12" customHeight="1">
      <c r="A176" s="54"/>
      <c r="B176" s="55"/>
      <c r="C176" s="56"/>
      <c r="D176" s="56"/>
      <c r="E176" s="53"/>
      <c r="F176" s="56"/>
      <c r="G176" s="53"/>
      <c r="H176" s="57"/>
      <c r="I176" s="53"/>
      <c r="J176" s="53"/>
      <c r="K176" s="53"/>
      <c r="L176" s="53"/>
    </row>
    <row r="177" spans="1:12" s="47" customFormat="1" ht="12" customHeight="1">
      <c r="A177" s="54"/>
      <c r="B177" s="55"/>
      <c r="C177" s="56"/>
      <c r="D177" s="56"/>
      <c r="E177" s="53"/>
      <c r="F177" s="56"/>
      <c r="G177" s="53"/>
      <c r="H177" s="57"/>
      <c r="I177" s="53"/>
      <c r="J177" s="53"/>
      <c r="K177" s="53"/>
      <c r="L177" s="53"/>
    </row>
    <row r="178" spans="1:12" s="47" customFormat="1" ht="12" customHeight="1">
      <c r="A178" s="54"/>
      <c r="B178" s="55"/>
      <c r="C178" s="56"/>
      <c r="D178" s="56"/>
      <c r="E178" s="53"/>
      <c r="F178" s="56"/>
      <c r="G178" s="53"/>
      <c r="H178" s="57"/>
      <c r="I178" s="53"/>
      <c r="J178" s="53"/>
      <c r="K178" s="53"/>
      <c r="L178" s="53"/>
    </row>
    <row r="179" spans="1:12" s="47" customFormat="1" ht="12" customHeight="1">
      <c r="A179" s="54"/>
      <c r="B179" s="55"/>
      <c r="C179" s="56"/>
      <c r="D179" s="56"/>
      <c r="E179" s="53"/>
      <c r="F179" s="56"/>
      <c r="G179" s="53"/>
      <c r="H179" s="57"/>
      <c r="I179" s="53"/>
      <c r="J179" s="53"/>
      <c r="K179" s="53"/>
      <c r="L179" s="53"/>
    </row>
    <row r="180" spans="1:12" s="47" customFormat="1" ht="12" customHeight="1">
      <c r="A180" s="54"/>
      <c r="B180" s="55"/>
      <c r="C180" s="56"/>
      <c r="D180" s="56"/>
      <c r="E180" s="53"/>
      <c r="F180" s="56"/>
      <c r="G180" s="53"/>
      <c r="H180" s="57"/>
      <c r="I180" s="53"/>
      <c r="J180" s="53"/>
      <c r="K180" s="53"/>
      <c r="L180" s="53"/>
    </row>
    <row r="181" spans="1:12" s="47" customFormat="1" ht="12" customHeight="1">
      <c r="A181" s="54"/>
      <c r="B181" s="55"/>
      <c r="C181" s="56"/>
      <c r="D181" s="56"/>
      <c r="E181" s="53"/>
      <c r="F181" s="56"/>
      <c r="G181" s="53"/>
      <c r="H181" s="57"/>
      <c r="I181" s="53"/>
      <c r="J181" s="53"/>
      <c r="K181" s="53"/>
      <c r="L181" s="53"/>
    </row>
    <row r="182" spans="1:12" s="47" customFormat="1" ht="12" customHeight="1">
      <c r="A182" s="54"/>
      <c r="B182" s="55"/>
      <c r="C182" s="56"/>
      <c r="D182" s="56"/>
      <c r="E182" s="53"/>
      <c r="F182" s="56"/>
      <c r="G182" s="53"/>
      <c r="H182" s="57"/>
      <c r="I182" s="53"/>
      <c r="J182" s="53"/>
      <c r="K182" s="53"/>
      <c r="L182" s="53"/>
    </row>
    <row r="183" spans="1:12" s="47" customFormat="1" ht="12" customHeight="1">
      <c r="A183" s="54"/>
      <c r="B183" s="55"/>
      <c r="C183" s="56"/>
      <c r="D183" s="56"/>
      <c r="E183" s="53"/>
      <c r="F183" s="56"/>
      <c r="G183" s="53"/>
      <c r="H183" s="57"/>
      <c r="I183" s="53"/>
      <c r="J183" s="53"/>
      <c r="K183" s="53"/>
      <c r="L183" s="53"/>
    </row>
    <row r="184" spans="1:12" s="47" customFormat="1" ht="12" customHeight="1">
      <c r="A184" s="54"/>
      <c r="B184" s="55"/>
      <c r="C184" s="56"/>
      <c r="D184" s="56"/>
      <c r="E184" s="53"/>
      <c r="F184" s="56"/>
      <c r="G184" s="53"/>
      <c r="H184" s="57"/>
      <c r="I184" s="53"/>
      <c r="J184" s="53"/>
      <c r="K184" s="53"/>
      <c r="L184" s="53"/>
    </row>
    <row r="185" spans="1:12" s="47" customFormat="1" ht="12" customHeight="1">
      <c r="A185" s="54"/>
      <c r="B185" s="55"/>
      <c r="C185" s="56"/>
      <c r="D185" s="56"/>
      <c r="E185" s="53"/>
      <c r="F185" s="56"/>
      <c r="G185" s="53"/>
      <c r="H185" s="57"/>
      <c r="I185" s="53"/>
      <c r="J185" s="53"/>
      <c r="K185" s="53"/>
      <c r="L185" s="53"/>
    </row>
    <row r="186" spans="1:12" s="47" customFormat="1" ht="12" customHeight="1">
      <c r="A186" s="54"/>
      <c r="B186" s="55"/>
      <c r="C186" s="56"/>
      <c r="D186" s="56"/>
      <c r="E186" s="53"/>
      <c r="F186" s="56"/>
      <c r="G186" s="53"/>
      <c r="H186" s="57"/>
      <c r="I186" s="53"/>
      <c r="J186" s="53"/>
      <c r="K186" s="53"/>
      <c r="L186" s="53"/>
    </row>
    <row r="187" spans="1:12" s="47" customFormat="1" ht="12" customHeight="1">
      <c r="A187" s="54"/>
      <c r="B187" s="55"/>
      <c r="C187" s="56"/>
      <c r="D187" s="56"/>
      <c r="E187" s="53"/>
      <c r="F187" s="56"/>
      <c r="G187" s="53"/>
      <c r="H187" s="57"/>
      <c r="I187" s="53"/>
      <c r="J187" s="53"/>
      <c r="K187" s="53"/>
      <c r="L187" s="53"/>
    </row>
    <row r="188" spans="1:12" s="47" customFormat="1" ht="12" customHeight="1">
      <c r="A188" s="54"/>
      <c r="B188" s="55"/>
      <c r="C188" s="56"/>
      <c r="D188" s="56"/>
      <c r="E188" s="53"/>
      <c r="F188" s="56"/>
      <c r="G188" s="53"/>
      <c r="H188" s="57"/>
      <c r="I188" s="53"/>
      <c r="J188" s="53"/>
      <c r="K188" s="53"/>
      <c r="L188" s="53"/>
    </row>
    <row r="189" spans="1:12" s="47" customFormat="1" ht="12" customHeight="1">
      <c r="A189" s="54"/>
      <c r="B189" s="55"/>
      <c r="C189" s="56"/>
      <c r="D189" s="56"/>
      <c r="E189" s="53"/>
      <c r="F189" s="56"/>
      <c r="G189" s="53"/>
      <c r="H189" s="57"/>
      <c r="I189" s="53"/>
      <c r="J189" s="53"/>
      <c r="K189" s="53"/>
      <c r="L189" s="53"/>
    </row>
    <row r="190" spans="1:12" s="47" customFormat="1" ht="12" customHeight="1">
      <c r="A190" s="54"/>
      <c r="B190" s="55"/>
      <c r="C190" s="56"/>
      <c r="D190" s="56"/>
      <c r="E190" s="53"/>
      <c r="F190" s="56"/>
      <c r="G190" s="53"/>
      <c r="H190" s="57"/>
      <c r="I190" s="53"/>
      <c r="J190" s="53"/>
      <c r="K190" s="53"/>
      <c r="L190" s="53"/>
    </row>
    <row r="191" spans="1:12" s="47" customFormat="1" ht="12" customHeight="1">
      <c r="A191" s="54"/>
      <c r="B191" s="55"/>
      <c r="C191" s="56"/>
      <c r="D191" s="56"/>
      <c r="E191" s="53"/>
      <c r="F191" s="56"/>
      <c r="G191" s="53"/>
      <c r="H191" s="57"/>
      <c r="I191" s="53"/>
      <c r="J191" s="53"/>
      <c r="K191" s="53"/>
      <c r="L191" s="53"/>
    </row>
    <row r="192" spans="1:12" s="47" customFormat="1" ht="12" customHeight="1">
      <c r="A192" s="54"/>
      <c r="B192" s="55"/>
      <c r="C192" s="56"/>
      <c r="D192" s="56"/>
      <c r="E192" s="53"/>
      <c r="F192" s="56"/>
      <c r="G192" s="53"/>
      <c r="H192" s="57"/>
      <c r="I192" s="53"/>
      <c r="J192" s="53"/>
      <c r="K192" s="53"/>
      <c r="L192" s="53"/>
    </row>
    <row r="193" spans="1:12" s="47" customFormat="1" ht="12" customHeight="1">
      <c r="A193" s="54"/>
      <c r="B193" s="55"/>
      <c r="C193" s="56"/>
      <c r="D193" s="56"/>
      <c r="E193" s="53"/>
      <c r="F193" s="56"/>
      <c r="G193" s="53"/>
      <c r="H193" s="57"/>
      <c r="I193" s="53"/>
      <c r="J193" s="53"/>
      <c r="K193" s="53"/>
      <c r="L193" s="53"/>
    </row>
    <row r="194" spans="1:12" s="47" customFormat="1" ht="12" customHeight="1">
      <c r="A194" s="54"/>
      <c r="B194" s="55"/>
      <c r="C194" s="56"/>
      <c r="D194" s="56"/>
      <c r="E194" s="53"/>
      <c r="F194" s="56"/>
      <c r="G194" s="53"/>
      <c r="H194" s="57"/>
      <c r="I194" s="53"/>
      <c r="J194" s="53"/>
      <c r="K194" s="53"/>
      <c r="L194" s="53"/>
    </row>
    <row r="195" spans="1:12" s="47" customFormat="1" ht="12" customHeight="1">
      <c r="A195" s="54"/>
      <c r="B195" s="55"/>
      <c r="C195" s="56"/>
      <c r="D195" s="56"/>
      <c r="E195" s="53"/>
      <c r="F195" s="56"/>
      <c r="G195" s="53"/>
      <c r="H195" s="57"/>
      <c r="I195" s="53"/>
      <c r="J195" s="53"/>
      <c r="K195" s="53"/>
      <c r="L195" s="53"/>
    </row>
    <row r="196" spans="1:12" s="47" customFormat="1" ht="12" customHeight="1">
      <c r="A196" s="54"/>
      <c r="B196" s="55"/>
      <c r="C196" s="56"/>
      <c r="D196" s="56"/>
      <c r="E196" s="53"/>
      <c r="F196" s="56"/>
      <c r="G196" s="53"/>
      <c r="H196" s="57"/>
      <c r="I196" s="53"/>
      <c r="J196" s="53"/>
      <c r="K196" s="53"/>
      <c r="L196" s="53"/>
    </row>
    <row r="197" spans="1:12" s="47" customFormat="1" ht="12" customHeight="1">
      <c r="A197" s="54"/>
      <c r="B197" s="55"/>
      <c r="C197" s="56"/>
      <c r="D197" s="56"/>
      <c r="E197" s="53"/>
      <c r="F197" s="56"/>
      <c r="G197" s="53"/>
      <c r="H197" s="57"/>
      <c r="I197" s="53"/>
      <c r="J197" s="53"/>
      <c r="K197" s="53"/>
      <c r="L197" s="53"/>
    </row>
    <row r="198" spans="1:12" s="47" customFormat="1" ht="12" customHeight="1">
      <c r="A198" s="54"/>
      <c r="B198" s="55"/>
      <c r="C198" s="56"/>
      <c r="D198" s="56"/>
      <c r="E198" s="53"/>
      <c r="F198" s="56"/>
      <c r="G198" s="53"/>
      <c r="H198" s="57"/>
      <c r="I198" s="53"/>
      <c r="J198" s="53"/>
      <c r="K198" s="53"/>
      <c r="L198" s="53"/>
    </row>
    <row r="199" spans="1:12" s="47" customFormat="1" ht="12" customHeight="1">
      <c r="A199" s="54"/>
      <c r="B199" s="55"/>
      <c r="C199" s="56"/>
      <c r="D199" s="56"/>
      <c r="E199" s="53"/>
      <c r="F199" s="56"/>
      <c r="G199" s="53"/>
      <c r="H199" s="57"/>
      <c r="I199" s="53"/>
      <c r="J199" s="53"/>
      <c r="K199" s="53"/>
      <c r="L199" s="53"/>
    </row>
    <row r="200" spans="1:12" s="47" customFormat="1" ht="12" customHeight="1">
      <c r="A200" s="54"/>
      <c r="B200" s="55"/>
      <c r="C200" s="56"/>
      <c r="D200" s="56"/>
      <c r="E200" s="53"/>
      <c r="F200" s="56"/>
      <c r="G200" s="53"/>
      <c r="H200" s="57"/>
      <c r="I200" s="53"/>
      <c r="J200" s="53"/>
      <c r="K200" s="53"/>
      <c r="L200" s="53"/>
    </row>
    <row r="201" spans="1:12" s="47" customFormat="1" ht="12" customHeight="1">
      <c r="A201" s="54"/>
      <c r="B201" s="55"/>
      <c r="C201" s="56"/>
      <c r="D201" s="56"/>
      <c r="E201" s="53"/>
      <c r="F201" s="56"/>
      <c r="G201" s="53"/>
      <c r="H201" s="57"/>
      <c r="I201" s="53"/>
      <c r="J201" s="53"/>
      <c r="K201" s="53"/>
      <c r="L201" s="53"/>
    </row>
    <row r="202" spans="1:12" s="47" customFormat="1" ht="12" customHeight="1">
      <c r="A202" s="54"/>
      <c r="B202" s="55"/>
      <c r="C202" s="56"/>
      <c r="D202" s="56"/>
      <c r="E202" s="53"/>
      <c r="F202" s="56"/>
      <c r="G202" s="53"/>
      <c r="H202" s="57"/>
      <c r="I202" s="53"/>
      <c r="J202" s="53"/>
      <c r="K202" s="53"/>
      <c r="L202" s="53"/>
    </row>
    <row r="203" spans="1:12" s="47" customFormat="1" ht="12" customHeight="1">
      <c r="A203" s="54"/>
      <c r="B203" s="55"/>
      <c r="C203" s="56"/>
      <c r="D203" s="56"/>
      <c r="E203" s="53"/>
      <c r="F203" s="56"/>
      <c r="G203" s="53"/>
      <c r="H203" s="57"/>
      <c r="I203" s="53"/>
      <c r="J203" s="53"/>
      <c r="K203" s="53"/>
      <c r="L203" s="53"/>
    </row>
    <row r="204" spans="1:12" s="47" customFormat="1" ht="12" customHeight="1">
      <c r="A204" s="54"/>
      <c r="B204" s="55"/>
      <c r="C204" s="56"/>
      <c r="D204" s="56"/>
      <c r="E204" s="53"/>
      <c r="F204" s="56"/>
      <c r="G204" s="53"/>
      <c r="H204" s="57"/>
      <c r="I204" s="53"/>
      <c r="J204" s="53"/>
      <c r="K204" s="53"/>
      <c r="L204" s="53"/>
    </row>
    <row r="205" spans="1:12" s="47" customFormat="1" ht="12" customHeight="1">
      <c r="A205" s="54"/>
      <c r="B205" s="55"/>
      <c r="C205" s="56"/>
      <c r="D205" s="56"/>
      <c r="E205" s="53"/>
      <c r="F205" s="56"/>
      <c r="G205" s="53"/>
      <c r="H205" s="57"/>
      <c r="I205" s="53"/>
      <c r="J205" s="53"/>
      <c r="K205" s="53"/>
      <c r="L205" s="53"/>
    </row>
    <row r="206" spans="1:12" s="47" customFormat="1" ht="12" customHeight="1">
      <c r="A206" s="54"/>
      <c r="B206" s="55"/>
      <c r="C206" s="56"/>
      <c r="D206" s="56"/>
      <c r="E206" s="53"/>
      <c r="F206" s="56"/>
      <c r="G206" s="53"/>
      <c r="H206" s="57"/>
      <c r="I206" s="53"/>
      <c r="J206" s="53"/>
      <c r="K206" s="53"/>
      <c r="L206" s="53"/>
    </row>
    <row r="207" spans="1:12" s="47" customFormat="1" ht="12" customHeight="1">
      <c r="A207" s="54"/>
      <c r="B207" s="55"/>
      <c r="C207" s="56"/>
      <c r="D207" s="56"/>
      <c r="E207" s="53"/>
      <c r="F207" s="56"/>
      <c r="G207" s="53"/>
      <c r="H207" s="57"/>
      <c r="I207" s="53"/>
      <c r="J207" s="53"/>
      <c r="K207" s="53"/>
      <c r="L207" s="53"/>
    </row>
    <row r="208" spans="1:12" s="47" customFormat="1" ht="12" customHeight="1">
      <c r="A208" s="54"/>
      <c r="B208" s="55"/>
      <c r="C208" s="56"/>
      <c r="D208" s="56"/>
      <c r="E208" s="53"/>
      <c r="F208" s="56"/>
      <c r="G208" s="53"/>
      <c r="H208" s="57"/>
      <c r="I208" s="53"/>
      <c r="J208" s="53"/>
      <c r="K208" s="53"/>
      <c r="L208" s="53"/>
    </row>
    <row r="209" spans="1:12" s="47" customFormat="1" ht="12" customHeight="1">
      <c r="A209" s="54"/>
      <c r="B209" s="55"/>
      <c r="C209" s="56"/>
      <c r="D209" s="56"/>
      <c r="E209" s="53"/>
      <c r="F209" s="56"/>
      <c r="G209" s="53"/>
      <c r="H209" s="57"/>
      <c r="I209" s="53"/>
      <c r="J209" s="53"/>
      <c r="K209" s="53"/>
      <c r="L209" s="53"/>
    </row>
    <row r="210" spans="1:12" s="47" customFormat="1" ht="12" customHeight="1">
      <c r="A210" s="54"/>
      <c r="B210" s="55"/>
      <c r="C210" s="56"/>
      <c r="D210" s="56"/>
      <c r="E210" s="53"/>
      <c r="F210" s="56"/>
      <c r="G210" s="53"/>
      <c r="H210" s="57"/>
      <c r="I210" s="53"/>
      <c r="J210" s="53"/>
      <c r="K210" s="53"/>
      <c r="L210" s="53"/>
    </row>
    <row r="211" spans="1:12" s="47" customFormat="1" ht="12" customHeight="1">
      <c r="A211" s="54"/>
      <c r="B211" s="55"/>
      <c r="C211" s="56"/>
      <c r="D211" s="56"/>
      <c r="E211" s="53"/>
      <c r="F211" s="56"/>
      <c r="G211" s="53"/>
      <c r="H211" s="57"/>
      <c r="I211" s="53"/>
      <c r="J211" s="53"/>
      <c r="K211" s="53"/>
      <c r="L211" s="53"/>
    </row>
    <row r="212" spans="1:12" s="47" customFormat="1" ht="12" customHeight="1">
      <c r="A212" s="54"/>
      <c r="B212" s="55"/>
      <c r="C212" s="56"/>
      <c r="D212" s="56"/>
      <c r="E212" s="53"/>
      <c r="F212" s="56"/>
      <c r="G212" s="53"/>
      <c r="H212" s="57"/>
      <c r="I212" s="53"/>
      <c r="J212" s="53"/>
      <c r="K212" s="53"/>
      <c r="L212" s="53"/>
    </row>
    <row r="213" spans="1:12" s="47" customFormat="1" ht="12" customHeight="1">
      <c r="A213" s="54"/>
      <c r="B213" s="55"/>
      <c r="C213" s="56"/>
      <c r="D213" s="56"/>
      <c r="E213" s="53"/>
      <c r="F213" s="56"/>
      <c r="G213" s="53"/>
      <c r="H213" s="57"/>
      <c r="I213" s="53"/>
      <c r="J213" s="53"/>
      <c r="K213" s="53"/>
      <c r="L213" s="53"/>
    </row>
    <row r="214" spans="1:12" s="47" customFormat="1" ht="12" customHeight="1">
      <c r="A214" s="54"/>
      <c r="B214" s="55"/>
      <c r="C214" s="56"/>
      <c r="D214" s="56"/>
      <c r="E214" s="53"/>
      <c r="F214" s="56"/>
      <c r="G214" s="53"/>
      <c r="H214" s="57"/>
      <c r="I214" s="53"/>
      <c r="J214" s="53"/>
      <c r="K214" s="53"/>
      <c r="L214" s="53"/>
    </row>
    <row r="215" spans="1:12" s="47" customFormat="1" ht="12" customHeight="1">
      <c r="A215" s="54"/>
      <c r="B215" s="55"/>
      <c r="C215" s="56"/>
      <c r="D215" s="56"/>
      <c r="E215" s="53"/>
      <c r="F215" s="56"/>
      <c r="G215" s="53"/>
      <c r="H215" s="57"/>
      <c r="I215" s="53"/>
      <c r="J215" s="53"/>
      <c r="K215" s="53"/>
      <c r="L215" s="53"/>
    </row>
    <row r="216" spans="1:12" s="47" customFormat="1" ht="12" customHeight="1">
      <c r="A216" s="54"/>
      <c r="B216" s="55"/>
      <c r="C216" s="56"/>
      <c r="D216" s="56"/>
      <c r="E216" s="53"/>
      <c r="F216" s="56"/>
      <c r="G216" s="53"/>
      <c r="H216" s="57"/>
      <c r="I216" s="53"/>
      <c r="J216" s="53"/>
      <c r="K216" s="53"/>
      <c r="L216" s="53"/>
    </row>
    <row r="217" spans="1:12" s="47" customFormat="1" ht="12" customHeight="1">
      <c r="A217" s="54"/>
      <c r="B217" s="55"/>
      <c r="C217" s="56"/>
      <c r="D217" s="56"/>
      <c r="E217" s="53"/>
      <c r="F217" s="56"/>
      <c r="G217" s="53"/>
      <c r="H217" s="57"/>
      <c r="I217" s="53"/>
      <c r="J217" s="53"/>
      <c r="K217" s="53"/>
      <c r="L217" s="53"/>
    </row>
    <row r="218" spans="1:12" s="47" customFormat="1" ht="12" customHeight="1">
      <c r="A218" s="54"/>
      <c r="B218" s="55"/>
      <c r="C218" s="56"/>
      <c r="D218" s="56"/>
      <c r="E218" s="53"/>
      <c r="F218" s="56"/>
      <c r="G218" s="53"/>
      <c r="H218" s="57"/>
      <c r="I218" s="53"/>
      <c r="J218" s="53"/>
      <c r="K218" s="53"/>
      <c r="L218" s="53"/>
    </row>
    <row r="219" spans="1:12" s="47" customFormat="1" ht="12" customHeight="1">
      <c r="A219" s="54"/>
      <c r="B219" s="55"/>
      <c r="C219" s="56"/>
      <c r="D219" s="56"/>
      <c r="E219" s="53"/>
      <c r="F219" s="56"/>
      <c r="G219" s="53"/>
      <c r="H219" s="57"/>
      <c r="I219" s="53"/>
      <c r="J219" s="53"/>
      <c r="K219" s="53"/>
      <c r="L219" s="53"/>
    </row>
    <row r="220" spans="1:12" s="47" customFormat="1" ht="12" customHeight="1">
      <c r="A220" s="54"/>
      <c r="B220" s="55"/>
      <c r="C220" s="56"/>
      <c r="D220" s="56"/>
      <c r="E220" s="53"/>
      <c r="F220" s="56"/>
      <c r="G220" s="53"/>
      <c r="H220" s="57"/>
      <c r="I220" s="53"/>
      <c r="J220" s="53"/>
      <c r="K220" s="53"/>
      <c r="L220" s="53"/>
    </row>
    <row r="221" spans="1:12" s="47" customFormat="1" ht="12" customHeight="1">
      <c r="A221" s="54"/>
      <c r="B221" s="55"/>
      <c r="C221" s="56"/>
      <c r="D221" s="56"/>
      <c r="E221" s="53"/>
      <c r="F221" s="56"/>
      <c r="G221" s="53"/>
      <c r="H221" s="57"/>
      <c r="I221" s="53"/>
      <c r="J221" s="53"/>
      <c r="K221" s="53"/>
      <c r="L221" s="53"/>
    </row>
    <row r="222" spans="1:12" s="47" customFormat="1" ht="12" customHeight="1">
      <c r="A222" s="54"/>
      <c r="B222" s="55"/>
      <c r="C222" s="56"/>
      <c r="D222" s="56"/>
      <c r="E222" s="53"/>
      <c r="F222" s="56"/>
      <c r="G222" s="53"/>
      <c r="H222" s="57"/>
      <c r="I222" s="53"/>
      <c r="J222" s="53"/>
      <c r="K222" s="53"/>
      <c r="L222" s="53"/>
    </row>
    <row r="223" spans="1:12" s="47" customFormat="1" ht="12" customHeight="1">
      <c r="A223" s="54"/>
      <c r="B223" s="55"/>
      <c r="C223" s="56"/>
      <c r="D223" s="56"/>
      <c r="E223" s="53"/>
      <c r="F223" s="56"/>
      <c r="G223" s="53"/>
      <c r="H223" s="57"/>
      <c r="I223" s="53"/>
      <c r="J223" s="53"/>
      <c r="K223" s="53"/>
      <c r="L223" s="53"/>
    </row>
    <row r="224" spans="1:12" s="47" customFormat="1" ht="12" customHeight="1">
      <c r="A224" s="54"/>
      <c r="B224" s="55"/>
      <c r="C224" s="56"/>
      <c r="D224" s="56"/>
      <c r="E224" s="53"/>
      <c r="F224" s="56"/>
      <c r="G224" s="53"/>
      <c r="H224" s="57"/>
      <c r="I224" s="53"/>
      <c r="J224" s="53"/>
      <c r="K224" s="53"/>
      <c r="L224" s="53"/>
    </row>
    <row r="225" spans="1:12" s="47" customFormat="1" ht="12" customHeight="1">
      <c r="A225" s="54"/>
      <c r="B225" s="55"/>
      <c r="C225" s="56"/>
      <c r="D225" s="56"/>
      <c r="E225" s="53"/>
      <c r="F225" s="56"/>
      <c r="G225" s="53"/>
      <c r="H225" s="57"/>
      <c r="I225" s="53"/>
      <c r="J225" s="53"/>
      <c r="K225" s="53"/>
      <c r="L225" s="53"/>
    </row>
    <row r="226" spans="1:12" s="47" customFormat="1" ht="12" customHeight="1">
      <c r="A226" s="54"/>
      <c r="B226" s="55"/>
      <c r="C226" s="56"/>
      <c r="D226" s="56"/>
      <c r="E226" s="53"/>
      <c r="F226" s="56"/>
      <c r="G226" s="53"/>
      <c r="H226" s="57"/>
      <c r="I226" s="53"/>
      <c r="J226" s="53"/>
      <c r="K226" s="53"/>
      <c r="L226" s="53"/>
    </row>
    <row r="227" spans="1:12" s="47" customFormat="1" ht="12" customHeight="1">
      <c r="A227" s="54"/>
      <c r="B227" s="55"/>
      <c r="C227" s="56"/>
      <c r="D227" s="56"/>
      <c r="E227" s="53"/>
      <c r="F227" s="56"/>
      <c r="G227" s="53"/>
      <c r="H227" s="57"/>
      <c r="I227" s="53"/>
      <c r="J227" s="53"/>
      <c r="K227" s="53"/>
      <c r="L227" s="53"/>
    </row>
    <row r="228" spans="1:12" s="47" customFormat="1" ht="12" customHeight="1">
      <c r="A228" s="54"/>
      <c r="B228" s="55"/>
      <c r="C228" s="56"/>
      <c r="D228" s="56"/>
      <c r="E228" s="53"/>
      <c r="F228" s="56"/>
      <c r="G228" s="53"/>
      <c r="H228" s="57"/>
      <c r="I228" s="53"/>
      <c r="J228" s="53"/>
      <c r="K228" s="53"/>
      <c r="L228" s="53"/>
    </row>
    <row r="229" spans="1:12" s="47" customFormat="1" ht="12" customHeight="1">
      <c r="A229" s="54"/>
      <c r="B229" s="55"/>
      <c r="C229" s="56"/>
      <c r="D229" s="56"/>
      <c r="E229" s="53"/>
      <c r="F229" s="56"/>
      <c r="G229" s="53"/>
      <c r="H229" s="57"/>
      <c r="I229" s="53"/>
      <c r="J229" s="53"/>
      <c r="K229" s="53"/>
      <c r="L229" s="53"/>
    </row>
    <row r="230" spans="1:8" s="47" customFormat="1" ht="12" customHeight="1">
      <c r="A230" s="58"/>
      <c r="B230" s="58"/>
      <c r="C230" s="56"/>
      <c r="D230" s="56"/>
      <c r="E230" s="56"/>
      <c r="F230" s="56"/>
      <c r="G230" s="56"/>
      <c r="H230" s="57"/>
    </row>
    <row r="231" spans="1:8" s="47" customFormat="1" ht="12" customHeight="1">
      <c r="A231" s="58"/>
      <c r="B231" s="58"/>
      <c r="C231" s="56"/>
      <c r="D231" s="56"/>
      <c r="E231" s="56"/>
      <c r="F231" s="56"/>
      <c r="G231" s="56"/>
      <c r="H231" s="57"/>
    </row>
    <row r="232" spans="1:8" s="47" customFormat="1" ht="12" customHeight="1">
      <c r="A232" s="58"/>
      <c r="B232" s="58"/>
      <c r="C232" s="56"/>
      <c r="D232" s="56"/>
      <c r="E232" s="56"/>
      <c r="F232" s="56"/>
      <c r="G232" s="56"/>
      <c r="H232" s="57"/>
    </row>
    <row r="233" spans="1:8" s="47" customFormat="1" ht="12" customHeight="1">
      <c r="A233" s="58"/>
      <c r="B233" s="58"/>
      <c r="C233" s="56"/>
      <c r="D233" s="56"/>
      <c r="E233" s="56"/>
      <c r="F233" s="56"/>
      <c r="G233" s="56"/>
      <c r="H233" s="57"/>
    </row>
    <row r="234" spans="1:8" s="47" customFormat="1" ht="12" customHeight="1">
      <c r="A234" s="58"/>
      <c r="B234" s="58"/>
      <c r="C234" s="56"/>
      <c r="D234" s="56"/>
      <c r="E234" s="56"/>
      <c r="F234" s="56"/>
      <c r="G234" s="56"/>
      <c r="H234" s="57"/>
    </row>
    <row r="235" spans="1:8" s="47" customFormat="1" ht="12" customHeight="1">
      <c r="A235" s="58"/>
      <c r="B235" s="58"/>
      <c r="C235" s="56"/>
      <c r="D235" s="56"/>
      <c r="E235" s="56"/>
      <c r="F235" s="56"/>
      <c r="G235" s="56"/>
      <c r="H235" s="57"/>
    </row>
    <row r="236" spans="1:8" s="47" customFormat="1" ht="12" customHeight="1">
      <c r="A236" s="58"/>
      <c r="B236" s="58"/>
      <c r="C236" s="56"/>
      <c r="D236" s="56"/>
      <c r="E236" s="56"/>
      <c r="F236" s="56"/>
      <c r="G236" s="56"/>
      <c r="H236" s="57"/>
    </row>
    <row r="237" spans="1:8" s="47" customFormat="1" ht="12" customHeight="1">
      <c r="A237" s="58"/>
      <c r="B237" s="58"/>
      <c r="C237" s="56"/>
      <c r="D237" s="56"/>
      <c r="E237" s="56"/>
      <c r="F237" s="56"/>
      <c r="G237" s="56"/>
      <c r="H237" s="57"/>
    </row>
    <row r="238" spans="1:8" s="47" customFormat="1" ht="12" customHeight="1">
      <c r="A238" s="58"/>
      <c r="B238" s="58"/>
      <c r="C238" s="56"/>
      <c r="D238" s="56"/>
      <c r="E238" s="56"/>
      <c r="F238" s="56"/>
      <c r="G238" s="56"/>
      <c r="H238" s="57"/>
    </row>
    <row r="239" spans="1:8" s="47" customFormat="1" ht="12" customHeight="1">
      <c r="A239" s="58"/>
      <c r="B239" s="58"/>
      <c r="C239" s="56"/>
      <c r="D239" s="56"/>
      <c r="E239" s="56"/>
      <c r="F239" s="56"/>
      <c r="G239" s="56"/>
      <c r="H239" s="57"/>
    </row>
    <row r="240" spans="1:8" s="47" customFormat="1" ht="12" customHeight="1">
      <c r="A240" s="58"/>
      <c r="B240" s="58"/>
      <c r="C240" s="56"/>
      <c r="D240" s="56"/>
      <c r="E240" s="56"/>
      <c r="F240" s="56"/>
      <c r="G240" s="56"/>
      <c r="H240" s="57"/>
    </row>
    <row r="241" spans="1:8" s="47" customFormat="1" ht="12" customHeight="1">
      <c r="A241" s="58"/>
      <c r="B241" s="58"/>
      <c r="C241" s="56"/>
      <c r="D241" s="56"/>
      <c r="E241" s="56"/>
      <c r="F241" s="56"/>
      <c r="G241" s="56"/>
      <c r="H241" s="57"/>
    </row>
    <row r="242" spans="1:8" s="47" customFormat="1" ht="12" customHeight="1">
      <c r="A242" s="58"/>
      <c r="B242" s="58"/>
      <c r="C242" s="56"/>
      <c r="D242" s="56"/>
      <c r="E242" s="56"/>
      <c r="F242" s="56"/>
      <c r="G242" s="56"/>
      <c r="H242" s="57"/>
    </row>
    <row r="243" spans="1:8" s="47" customFormat="1" ht="12" customHeight="1">
      <c r="A243" s="58"/>
      <c r="B243" s="58"/>
      <c r="C243" s="56"/>
      <c r="D243" s="56"/>
      <c r="E243" s="56"/>
      <c r="F243" s="56"/>
      <c r="G243" s="56"/>
      <c r="H243" s="57"/>
    </row>
    <row r="244" spans="1:8" s="47" customFormat="1" ht="12" customHeight="1">
      <c r="A244" s="58"/>
      <c r="B244" s="58"/>
      <c r="C244" s="56"/>
      <c r="D244" s="56"/>
      <c r="E244" s="56"/>
      <c r="F244" s="56"/>
      <c r="G244" s="56"/>
      <c r="H244" s="57"/>
    </row>
    <row r="245" spans="1:8" s="47" customFormat="1" ht="12" customHeight="1">
      <c r="A245" s="58"/>
      <c r="B245" s="58"/>
      <c r="C245" s="56"/>
      <c r="D245" s="56"/>
      <c r="E245" s="56"/>
      <c r="F245" s="56"/>
      <c r="G245" s="56"/>
      <c r="H245" s="57"/>
    </row>
    <row r="246" spans="1:8" s="47" customFormat="1" ht="12" customHeight="1">
      <c r="A246" s="58"/>
      <c r="B246" s="58"/>
      <c r="C246" s="56"/>
      <c r="D246" s="56"/>
      <c r="E246" s="56"/>
      <c r="F246" s="56"/>
      <c r="G246" s="56"/>
      <c r="H246" s="57"/>
    </row>
    <row r="247" spans="1:8" s="47" customFormat="1" ht="12" customHeight="1">
      <c r="A247" s="58"/>
      <c r="B247" s="58"/>
      <c r="C247" s="56"/>
      <c r="D247" s="56"/>
      <c r="E247" s="56"/>
      <c r="F247" s="56"/>
      <c r="G247" s="56"/>
      <c r="H247" s="57"/>
    </row>
    <row r="248" spans="1:8" s="47" customFormat="1" ht="12" customHeight="1">
      <c r="A248" s="58"/>
      <c r="B248" s="58"/>
      <c r="C248" s="56"/>
      <c r="D248" s="56"/>
      <c r="E248" s="56"/>
      <c r="F248" s="56"/>
      <c r="G248" s="56"/>
      <c r="H248" s="57"/>
    </row>
    <row r="249" spans="1:8" s="47" customFormat="1" ht="12" customHeight="1">
      <c r="A249" s="58"/>
      <c r="B249" s="58"/>
      <c r="C249" s="56"/>
      <c r="D249" s="56"/>
      <c r="E249" s="56"/>
      <c r="F249" s="56"/>
      <c r="G249" s="56"/>
      <c r="H249" s="57"/>
    </row>
    <row r="250" spans="1:8" s="47" customFormat="1" ht="12" customHeight="1">
      <c r="A250" s="58"/>
      <c r="B250" s="58"/>
      <c r="C250" s="56"/>
      <c r="D250" s="56"/>
      <c r="E250" s="56"/>
      <c r="F250" s="56"/>
      <c r="G250" s="56"/>
      <c r="H250" s="57"/>
    </row>
    <row r="251" spans="1:8" s="47" customFormat="1" ht="12" customHeight="1">
      <c r="A251" s="58"/>
      <c r="B251" s="58"/>
      <c r="C251" s="56"/>
      <c r="D251" s="56"/>
      <c r="E251" s="56"/>
      <c r="F251" s="56"/>
      <c r="G251" s="56"/>
      <c r="H251" s="57"/>
    </row>
    <row r="252" spans="1:8" s="47" customFormat="1" ht="12" customHeight="1">
      <c r="A252" s="58"/>
      <c r="B252" s="58"/>
      <c r="C252" s="56"/>
      <c r="D252" s="56"/>
      <c r="E252" s="56"/>
      <c r="F252" s="56"/>
      <c r="G252" s="56"/>
      <c r="H252" s="57"/>
    </row>
    <row r="253" spans="1:8" s="47" customFormat="1" ht="12" customHeight="1">
      <c r="A253" s="58"/>
      <c r="B253" s="58"/>
      <c r="C253" s="56"/>
      <c r="D253" s="56"/>
      <c r="E253" s="56"/>
      <c r="F253" s="56"/>
      <c r="G253" s="56"/>
      <c r="H253" s="57"/>
    </row>
    <row r="254" spans="1:8" s="47" customFormat="1" ht="12" customHeight="1">
      <c r="A254" s="58"/>
      <c r="B254" s="58"/>
      <c r="C254" s="56"/>
      <c r="D254" s="56"/>
      <c r="E254" s="56"/>
      <c r="F254" s="56"/>
      <c r="G254" s="56"/>
      <c r="H254" s="57"/>
    </row>
    <row r="255" spans="1:8" s="47" customFormat="1" ht="12" customHeight="1">
      <c r="A255" s="58"/>
      <c r="B255" s="58"/>
      <c r="C255" s="56"/>
      <c r="D255" s="56"/>
      <c r="E255" s="56"/>
      <c r="F255" s="56"/>
      <c r="G255" s="56"/>
      <c r="H255" s="57"/>
    </row>
    <row r="256" spans="1:8" s="47" customFormat="1" ht="12" customHeight="1">
      <c r="A256" s="58"/>
      <c r="B256" s="58"/>
      <c r="C256" s="56"/>
      <c r="D256" s="56"/>
      <c r="E256" s="56"/>
      <c r="F256" s="56"/>
      <c r="G256" s="56"/>
      <c r="H256" s="57"/>
    </row>
    <row r="257" spans="1:8" s="47" customFormat="1" ht="12" customHeight="1">
      <c r="A257" s="58"/>
      <c r="B257" s="58"/>
      <c r="C257" s="56"/>
      <c r="D257" s="56"/>
      <c r="E257" s="56"/>
      <c r="F257" s="56"/>
      <c r="G257" s="56"/>
      <c r="H257" s="57"/>
    </row>
    <row r="258" spans="1:8" s="47" customFormat="1" ht="12" customHeight="1">
      <c r="A258" s="58"/>
      <c r="B258" s="58"/>
      <c r="C258" s="56"/>
      <c r="D258" s="56"/>
      <c r="E258" s="56"/>
      <c r="F258" s="56"/>
      <c r="G258" s="56"/>
      <c r="H258" s="57"/>
    </row>
    <row r="259" spans="1:8" s="47" customFormat="1" ht="12" customHeight="1">
      <c r="A259" s="58"/>
      <c r="B259" s="58"/>
      <c r="C259" s="56"/>
      <c r="D259" s="56"/>
      <c r="E259" s="56"/>
      <c r="F259" s="56"/>
      <c r="G259" s="56"/>
      <c r="H259" s="57"/>
    </row>
    <row r="260" spans="1:8" s="47" customFormat="1" ht="12" customHeight="1">
      <c r="A260" s="58"/>
      <c r="B260" s="58"/>
      <c r="C260" s="56"/>
      <c r="D260" s="56"/>
      <c r="E260" s="56"/>
      <c r="F260" s="56"/>
      <c r="G260" s="56"/>
      <c r="H260" s="57"/>
    </row>
    <row r="261" spans="1:8" s="47" customFormat="1" ht="12" customHeight="1">
      <c r="A261" s="58"/>
      <c r="B261" s="58"/>
      <c r="C261" s="56"/>
      <c r="D261" s="56"/>
      <c r="E261" s="56"/>
      <c r="F261" s="56"/>
      <c r="G261" s="56"/>
      <c r="H261" s="57"/>
    </row>
    <row r="262" spans="1:8" s="47" customFormat="1" ht="12" customHeight="1">
      <c r="A262" s="58"/>
      <c r="B262" s="58"/>
      <c r="C262" s="56"/>
      <c r="D262" s="56"/>
      <c r="E262" s="56"/>
      <c r="F262" s="56"/>
      <c r="G262" s="56"/>
      <c r="H262" s="57"/>
    </row>
    <row r="263" spans="1:8" s="47" customFormat="1" ht="12" customHeight="1">
      <c r="A263" s="58"/>
      <c r="B263" s="58"/>
      <c r="C263" s="56"/>
      <c r="D263" s="56"/>
      <c r="E263" s="56"/>
      <c r="F263" s="56"/>
      <c r="G263" s="56"/>
      <c r="H263" s="57"/>
    </row>
    <row r="264" spans="1:8" s="47" customFormat="1" ht="12" customHeight="1">
      <c r="A264" s="58"/>
      <c r="B264" s="58"/>
      <c r="C264" s="56"/>
      <c r="D264" s="56"/>
      <c r="E264" s="56"/>
      <c r="F264" s="56"/>
      <c r="G264" s="56"/>
      <c r="H264" s="57"/>
    </row>
    <row r="265" spans="1:8" s="47" customFormat="1" ht="12" customHeight="1">
      <c r="A265" s="58"/>
      <c r="B265" s="58"/>
      <c r="C265" s="56"/>
      <c r="D265" s="56"/>
      <c r="E265" s="56"/>
      <c r="F265" s="56"/>
      <c r="G265" s="56"/>
      <c r="H265" s="57"/>
    </row>
    <row r="266" spans="1:8" s="47" customFormat="1" ht="12" customHeight="1">
      <c r="A266" s="58"/>
      <c r="B266" s="58"/>
      <c r="C266" s="56"/>
      <c r="D266" s="56"/>
      <c r="E266" s="56"/>
      <c r="F266" s="56"/>
      <c r="G266" s="56"/>
      <c r="H266" s="57"/>
    </row>
    <row r="267" spans="1:8" s="47" customFormat="1" ht="12" customHeight="1">
      <c r="A267" s="58"/>
      <c r="B267" s="58"/>
      <c r="C267" s="56"/>
      <c r="D267" s="56"/>
      <c r="E267" s="56"/>
      <c r="F267" s="56"/>
      <c r="G267" s="56"/>
      <c r="H267" s="57"/>
    </row>
    <row r="268" spans="1:8" s="47" customFormat="1" ht="12" customHeight="1">
      <c r="A268" s="58"/>
      <c r="B268" s="58"/>
      <c r="C268" s="56"/>
      <c r="D268" s="56"/>
      <c r="E268" s="56"/>
      <c r="F268" s="56"/>
      <c r="G268" s="56"/>
      <c r="H268" s="57"/>
    </row>
    <row r="269" spans="1:8" s="47" customFormat="1" ht="12" customHeight="1">
      <c r="A269" s="58"/>
      <c r="B269" s="58"/>
      <c r="C269" s="56"/>
      <c r="D269" s="56"/>
      <c r="E269" s="56"/>
      <c r="F269" s="56"/>
      <c r="G269" s="56"/>
      <c r="H269" s="57"/>
    </row>
    <row r="270" spans="1:8" s="47" customFormat="1" ht="12" customHeight="1">
      <c r="A270" s="58"/>
      <c r="B270" s="58"/>
      <c r="C270" s="56"/>
      <c r="D270" s="56"/>
      <c r="E270" s="56"/>
      <c r="F270" s="56"/>
      <c r="G270" s="56"/>
      <c r="H270" s="57"/>
    </row>
    <row r="271" spans="1:8" s="47" customFormat="1" ht="12" customHeight="1">
      <c r="A271" s="58"/>
      <c r="B271" s="58"/>
      <c r="C271" s="56"/>
      <c r="D271" s="56"/>
      <c r="E271" s="56"/>
      <c r="F271" s="56"/>
      <c r="G271" s="56"/>
      <c r="H271" s="57"/>
    </row>
    <row r="272" spans="1:8" s="47" customFormat="1" ht="12" customHeight="1">
      <c r="A272" s="58"/>
      <c r="B272" s="58"/>
      <c r="C272" s="56"/>
      <c r="D272" s="56"/>
      <c r="E272" s="56"/>
      <c r="F272" s="56"/>
      <c r="G272" s="56"/>
      <c r="H272" s="57"/>
    </row>
    <row r="273" spans="1:8" s="47" customFormat="1" ht="12" customHeight="1">
      <c r="A273" s="58"/>
      <c r="B273" s="58"/>
      <c r="C273" s="56"/>
      <c r="D273" s="56"/>
      <c r="E273" s="56"/>
      <c r="F273" s="56"/>
      <c r="G273" s="56"/>
      <c r="H273" s="57"/>
    </row>
    <row r="274" spans="1:8" s="47" customFormat="1" ht="12" customHeight="1">
      <c r="A274" s="58"/>
      <c r="B274" s="58"/>
      <c r="C274" s="56"/>
      <c r="D274" s="56"/>
      <c r="E274" s="56"/>
      <c r="F274" s="56"/>
      <c r="G274" s="56"/>
      <c r="H274" s="57"/>
    </row>
    <row r="275" spans="1:8" s="47" customFormat="1" ht="12" customHeight="1">
      <c r="A275" s="58"/>
      <c r="B275" s="58"/>
      <c r="C275" s="56"/>
      <c r="D275" s="56"/>
      <c r="E275" s="56"/>
      <c r="F275" s="56"/>
      <c r="G275" s="56"/>
      <c r="H275" s="57"/>
    </row>
    <row r="276" spans="1:8" s="47" customFormat="1" ht="12" customHeight="1">
      <c r="A276" s="58"/>
      <c r="B276" s="58"/>
      <c r="C276" s="56"/>
      <c r="D276" s="56"/>
      <c r="E276" s="56"/>
      <c r="F276" s="56"/>
      <c r="G276" s="56"/>
      <c r="H276" s="57"/>
    </row>
    <row r="277" spans="1:8" s="47" customFormat="1" ht="12" customHeight="1">
      <c r="A277" s="58"/>
      <c r="B277" s="58"/>
      <c r="C277" s="56"/>
      <c r="D277" s="56"/>
      <c r="E277" s="56"/>
      <c r="F277" s="56"/>
      <c r="G277" s="56"/>
      <c r="H277" s="57"/>
    </row>
    <row r="278" spans="1:8" s="47" customFormat="1" ht="12" customHeight="1">
      <c r="A278" s="58"/>
      <c r="B278" s="58"/>
      <c r="C278" s="56"/>
      <c r="D278" s="56"/>
      <c r="E278" s="56"/>
      <c r="F278" s="56"/>
      <c r="G278" s="56"/>
      <c r="H278" s="57"/>
    </row>
    <row r="279" spans="1:8" s="47" customFormat="1" ht="12" customHeight="1">
      <c r="A279" s="58"/>
      <c r="B279" s="58"/>
      <c r="C279" s="56"/>
      <c r="D279" s="56"/>
      <c r="E279" s="56"/>
      <c r="F279" s="56"/>
      <c r="G279" s="56"/>
      <c r="H279" s="57"/>
    </row>
    <row r="280" spans="1:8" s="47" customFormat="1" ht="12" customHeight="1">
      <c r="A280" s="58"/>
      <c r="B280" s="58"/>
      <c r="C280" s="56"/>
      <c r="D280" s="56"/>
      <c r="E280" s="56"/>
      <c r="F280" s="56"/>
      <c r="G280" s="56"/>
      <c r="H280" s="57"/>
    </row>
    <row r="281" spans="1:8" s="47" customFormat="1" ht="12" customHeight="1">
      <c r="A281" s="58"/>
      <c r="B281" s="58"/>
      <c r="C281" s="56"/>
      <c r="D281" s="56"/>
      <c r="E281" s="56"/>
      <c r="F281" s="56"/>
      <c r="G281" s="56"/>
      <c r="H281" s="57"/>
    </row>
    <row r="282" spans="1:8" s="47" customFormat="1" ht="12" customHeight="1">
      <c r="A282" s="58"/>
      <c r="B282" s="58"/>
      <c r="C282" s="56"/>
      <c r="D282" s="56"/>
      <c r="E282" s="56"/>
      <c r="F282" s="56"/>
      <c r="G282" s="56"/>
      <c r="H282" s="57"/>
    </row>
    <row r="283" spans="1:8" s="47" customFormat="1" ht="12" customHeight="1">
      <c r="A283" s="58"/>
      <c r="B283" s="58"/>
      <c r="C283" s="56"/>
      <c r="D283" s="56"/>
      <c r="E283" s="56"/>
      <c r="F283" s="56"/>
      <c r="G283" s="56"/>
      <c r="H283" s="57"/>
    </row>
    <row r="284" spans="1:8" s="47" customFormat="1" ht="12" customHeight="1">
      <c r="A284" s="58"/>
      <c r="B284" s="58"/>
      <c r="C284" s="56"/>
      <c r="D284" s="56"/>
      <c r="E284" s="56"/>
      <c r="F284" s="56"/>
      <c r="G284" s="56"/>
      <c r="H284" s="57"/>
    </row>
    <row r="285" spans="1:8" s="47" customFormat="1" ht="12" customHeight="1">
      <c r="A285" s="58"/>
      <c r="B285" s="58"/>
      <c r="C285" s="56"/>
      <c r="D285" s="56"/>
      <c r="E285" s="56"/>
      <c r="F285" s="56"/>
      <c r="G285" s="56"/>
      <c r="H285" s="57"/>
    </row>
    <row r="286" spans="1:8" s="47" customFormat="1" ht="12" customHeight="1">
      <c r="A286" s="58"/>
      <c r="B286" s="58"/>
      <c r="C286" s="56"/>
      <c r="D286" s="56"/>
      <c r="E286" s="56"/>
      <c r="F286" s="56"/>
      <c r="G286" s="56"/>
      <c r="H286" s="57"/>
    </row>
    <row r="287" spans="1:8" s="47" customFormat="1" ht="12" customHeight="1">
      <c r="A287" s="58"/>
      <c r="B287" s="58"/>
      <c r="C287" s="56"/>
      <c r="D287" s="56"/>
      <c r="E287" s="56"/>
      <c r="F287" s="56"/>
      <c r="G287" s="56"/>
      <c r="H287" s="57"/>
    </row>
    <row r="288" spans="1:8" s="47" customFormat="1" ht="12" customHeight="1">
      <c r="A288" s="58"/>
      <c r="B288" s="58"/>
      <c r="C288" s="56"/>
      <c r="D288" s="56"/>
      <c r="E288" s="56"/>
      <c r="F288" s="56"/>
      <c r="G288" s="56"/>
      <c r="H288" s="57"/>
    </row>
    <row r="289" spans="1:8" s="47" customFormat="1" ht="12" customHeight="1">
      <c r="A289" s="58"/>
      <c r="B289" s="58"/>
      <c r="C289" s="56"/>
      <c r="D289" s="56"/>
      <c r="E289" s="56"/>
      <c r="F289" s="56"/>
      <c r="G289" s="56"/>
      <c r="H289" s="57"/>
    </row>
    <row r="290" spans="1:8" s="47" customFormat="1" ht="12" customHeight="1">
      <c r="A290" s="58"/>
      <c r="B290" s="58"/>
      <c r="C290" s="56"/>
      <c r="D290" s="56"/>
      <c r="E290" s="56"/>
      <c r="F290" s="56"/>
      <c r="G290" s="56"/>
      <c r="H290" s="57"/>
    </row>
    <row r="291" spans="1:8" s="47" customFormat="1" ht="12" customHeight="1">
      <c r="A291" s="58"/>
      <c r="B291" s="58"/>
      <c r="C291" s="56"/>
      <c r="D291" s="56"/>
      <c r="E291" s="56"/>
      <c r="F291" s="56"/>
      <c r="G291" s="56"/>
      <c r="H291" s="57"/>
    </row>
    <row r="292" spans="1:8" s="47" customFormat="1" ht="12" customHeight="1">
      <c r="A292" s="58"/>
      <c r="B292" s="58"/>
      <c r="C292" s="56"/>
      <c r="D292" s="56"/>
      <c r="E292" s="56"/>
      <c r="F292" s="56"/>
      <c r="G292" s="56"/>
      <c r="H292" s="57"/>
    </row>
    <row r="293" spans="1:8" s="47" customFormat="1" ht="12" customHeight="1">
      <c r="A293" s="58"/>
      <c r="B293" s="58"/>
      <c r="C293" s="56"/>
      <c r="D293" s="56"/>
      <c r="E293" s="56"/>
      <c r="F293" s="56"/>
      <c r="G293" s="56"/>
      <c r="H293" s="57"/>
    </row>
    <row r="294" spans="1:8" s="47" customFormat="1" ht="12" customHeight="1">
      <c r="A294" s="58"/>
      <c r="B294" s="58"/>
      <c r="C294" s="56"/>
      <c r="D294" s="56"/>
      <c r="E294" s="56"/>
      <c r="F294" s="56"/>
      <c r="G294" s="56"/>
      <c r="H294" s="57"/>
    </row>
    <row r="295" spans="1:8" s="47" customFormat="1" ht="12" customHeight="1">
      <c r="A295" s="58"/>
      <c r="B295" s="58"/>
      <c r="C295" s="56"/>
      <c r="D295" s="56"/>
      <c r="E295" s="56"/>
      <c r="F295" s="56"/>
      <c r="G295" s="56"/>
      <c r="H295" s="57"/>
    </row>
    <row r="296" spans="1:8" s="47" customFormat="1" ht="12" customHeight="1">
      <c r="A296" s="58"/>
      <c r="B296" s="58"/>
      <c r="C296" s="56"/>
      <c r="D296" s="56"/>
      <c r="E296" s="56"/>
      <c r="F296" s="56"/>
      <c r="G296" s="56"/>
      <c r="H296" s="57"/>
    </row>
    <row r="297" spans="1:8" s="47" customFormat="1" ht="12" customHeight="1">
      <c r="A297" s="58"/>
      <c r="B297" s="58"/>
      <c r="C297" s="56"/>
      <c r="D297" s="56"/>
      <c r="E297" s="56"/>
      <c r="F297" s="56"/>
      <c r="G297" s="56"/>
      <c r="H297" s="57"/>
    </row>
    <row r="298" spans="1:8" s="47" customFormat="1" ht="12" customHeight="1">
      <c r="A298" s="58"/>
      <c r="B298" s="58"/>
      <c r="C298" s="56"/>
      <c r="D298" s="56"/>
      <c r="E298" s="56"/>
      <c r="F298" s="56"/>
      <c r="G298" s="56"/>
      <c r="H298" s="57"/>
    </row>
    <row r="299" spans="1:8" s="47" customFormat="1" ht="12" customHeight="1">
      <c r="A299" s="58"/>
      <c r="B299" s="58"/>
      <c r="C299" s="56"/>
      <c r="D299" s="56"/>
      <c r="E299" s="56"/>
      <c r="F299" s="56"/>
      <c r="G299" s="56"/>
      <c r="H299" s="57"/>
    </row>
    <row r="300" spans="1:8" s="47" customFormat="1" ht="12" customHeight="1">
      <c r="A300" s="58"/>
      <c r="B300" s="58"/>
      <c r="C300" s="56"/>
      <c r="D300" s="56"/>
      <c r="E300" s="56"/>
      <c r="F300" s="56"/>
      <c r="G300" s="56"/>
      <c r="H300" s="57"/>
    </row>
    <row r="301" spans="1:8" s="47" customFormat="1" ht="12" customHeight="1">
      <c r="A301" s="58"/>
      <c r="B301" s="58"/>
      <c r="C301" s="56"/>
      <c r="D301" s="56"/>
      <c r="E301" s="56"/>
      <c r="F301" s="56"/>
      <c r="G301" s="56"/>
      <c r="H301" s="57"/>
    </row>
    <row r="302" spans="1:8" s="47" customFormat="1" ht="12" customHeight="1">
      <c r="A302" s="58"/>
      <c r="B302" s="58"/>
      <c r="C302" s="56"/>
      <c r="D302" s="56"/>
      <c r="E302" s="56"/>
      <c r="F302" s="56"/>
      <c r="G302" s="56"/>
      <c r="H302" s="57"/>
    </row>
    <row r="303" spans="1:8" s="47" customFormat="1" ht="12" customHeight="1">
      <c r="A303" s="58"/>
      <c r="B303" s="58"/>
      <c r="C303" s="56"/>
      <c r="D303" s="56"/>
      <c r="E303" s="56"/>
      <c r="F303" s="56"/>
      <c r="G303" s="56"/>
      <c r="H303" s="57"/>
    </row>
    <row r="304" spans="1:8" s="47" customFormat="1" ht="12" customHeight="1">
      <c r="A304" s="58"/>
      <c r="B304" s="58"/>
      <c r="C304" s="56"/>
      <c r="D304" s="56"/>
      <c r="E304" s="56"/>
      <c r="F304" s="56"/>
      <c r="G304" s="56"/>
      <c r="H304" s="57"/>
    </row>
    <row r="305" spans="1:8" s="47" customFormat="1" ht="12" customHeight="1">
      <c r="A305" s="58"/>
      <c r="B305" s="58"/>
      <c r="C305" s="56"/>
      <c r="D305" s="56"/>
      <c r="E305" s="56"/>
      <c r="F305" s="56"/>
      <c r="G305" s="56"/>
      <c r="H305" s="57"/>
    </row>
    <row r="306" spans="1:8" s="47" customFormat="1" ht="12" customHeight="1">
      <c r="A306" s="58"/>
      <c r="B306" s="58"/>
      <c r="C306" s="56"/>
      <c r="D306" s="56"/>
      <c r="E306" s="56"/>
      <c r="F306" s="56"/>
      <c r="G306" s="56"/>
      <c r="H306" s="57"/>
    </row>
    <row r="307" spans="1:8" s="47" customFormat="1" ht="12" customHeight="1">
      <c r="A307" s="58"/>
      <c r="B307" s="58"/>
      <c r="C307" s="56"/>
      <c r="D307" s="56"/>
      <c r="E307" s="56"/>
      <c r="F307" s="56"/>
      <c r="G307" s="56"/>
      <c r="H307" s="57"/>
    </row>
    <row r="308" spans="1:8" s="47" customFormat="1" ht="12" customHeight="1">
      <c r="A308" s="58"/>
      <c r="B308" s="58"/>
      <c r="C308" s="56"/>
      <c r="D308" s="56"/>
      <c r="E308" s="56"/>
      <c r="F308" s="56"/>
      <c r="G308" s="56"/>
      <c r="H308" s="57"/>
    </row>
    <row r="309" spans="1:8" s="47" customFormat="1" ht="12" customHeight="1">
      <c r="A309" s="58"/>
      <c r="B309" s="58"/>
      <c r="C309" s="56"/>
      <c r="D309" s="56"/>
      <c r="E309" s="56"/>
      <c r="F309" s="56"/>
      <c r="G309" s="56"/>
      <c r="H309" s="57"/>
    </row>
    <row r="310" spans="1:8" s="47" customFormat="1" ht="12" customHeight="1">
      <c r="A310" s="58"/>
      <c r="B310" s="58"/>
      <c r="C310" s="56"/>
      <c r="D310" s="56"/>
      <c r="E310" s="56"/>
      <c r="F310" s="56"/>
      <c r="G310" s="56"/>
      <c r="H310" s="57"/>
    </row>
    <row r="311" spans="1:8" s="47" customFormat="1" ht="12" customHeight="1">
      <c r="A311" s="58"/>
      <c r="B311" s="58"/>
      <c r="C311" s="56"/>
      <c r="D311" s="56"/>
      <c r="E311" s="56"/>
      <c r="F311" s="56"/>
      <c r="G311" s="56"/>
      <c r="H311" s="57"/>
    </row>
    <row r="312" spans="1:8" s="47" customFormat="1" ht="12" customHeight="1">
      <c r="A312" s="58"/>
      <c r="B312" s="58"/>
      <c r="C312" s="56"/>
      <c r="D312" s="56"/>
      <c r="E312" s="56"/>
      <c r="F312" s="56"/>
      <c r="G312" s="56"/>
      <c r="H312" s="57"/>
    </row>
    <row r="313" spans="1:8" s="47" customFormat="1" ht="12" customHeight="1">
      <c r="A313" s="58"/>
      <c r="B313" s="58"/>
      <c r="C313" s="56"/>
      <c r="D313" s="56"/>
      <c r="E313" s="56"/>
      <c r="F313" s="56"/>
      <c r="G313" s="56"/>
      <c r="H313" s="57"/>
    </row>
    <row r="314" spans="1:8" s="47" customFormat="1" ht="12" customHeight="1">
      <c r="A314" s="58"/>
      <c r="B314" s="58"/>
      <c r="C314" s="56"/>
      <c r="D314" s="56"/>
      <c r="E314" s="56"/>
      <c r="F314" s="56"/>
      <c r="G314" s="56"/>
      <c r="H314" s="57"/>
    </row>
    <row r="315" spans="1:8" s="47" customFormat="1" ht="12" customHeight="1">
      <c r="A315" s="58"/>
      <c r="B315" s="58"/>
      <c r="C315" s="56"/>
      <c r="D315" s="56"/>
      <c r="E315" s="56"/>
      <c r="F315" s="56"/>
      <c r="G315" s="56"/>
      <c r="H315" s="57"/>
    </row>
    <row r="316" spans="1:8" s="47" customFormat="1" ht="12" customHeight="1">
      <c r="A316" s="58"/>
      <c r="B316" s="58"/>
      <c r="C316" s="56"/>
      <c r="D316" s="56"/>
      <c r="E316" s="56"/>
      <c r="F316" s="56"/>
      <c r="G316" s="56"/>
      <c r="H316" s="57"/>
    </row>
    <row r="317" spans="1:8" s="47" customFormat="1" ht="12" customHeight="1">
      <c r="A317" s="58"/>
      <c r="B317" s="58"/>
      <c r="C317" s="56"/>
      <c r="D317" s="56"/>
      <c r="E317" s="56"/>
      <c r="F317" s="56"/>
      <c r="G317" s="56"/>
      <c r="H317" s="57"/>
    </row>
    <row r="318" spans="1:8" s="47" customFormat="1" ht="12" customHeight="1">
      <c r="A318" s="58"/>
      <c r="B318" s="58"/>
      <c r="C318" s="56"/>
      <c r="D318" s="56"/>
      <c r="E318" s="56"/>
      <c r="F318" s="56"/>
      <c r="G318" s="56"/>
      <c r="H318" s="57"/>
    </row>
    <row r="319" spans="1:8" s="47" customFormat="1" ht="12" customHeight="1">
      <c r="A319" s="58"/>
      <c r="B319" s="58"/>
      <c r="C319" s="56"/>
      <c r="D319" s="56"/>
      <c r="E319" s="56"/>
      <c r="F319" s="56"/>
      <c r="G319" s="56"/>
      <c r="H319" s="57"/>
    </row>
    <row r="320" spans="1:8" s="47" customFormat="1" ht="12" customHeight="1">
      <c r="A320" s="58"/>
      <c r="B320" s="58"/>
      <c r="C320" s="56"/>
      <c r="D320" s="56"/>
      <c r="E320" s="56"/>
      <c r="F320" s="56"/>
      <c r="G320" s="56"/>
      <c r="H320" s="57"/>
    </row>
    <row r="321" spans="1:8" s="47" customFormat="1" ht="12" customHeight="1">
      <c r="A321" s="58"/>
      <c r="B321" s="58"/>
      <c r="C321" s="56"/>
      <c r="D321" s="56"/>
      <c r="E321" s="56"/>
      <c r="F321" s="56"/>
      <c r="G321" s="56"/>
      <c r="H321" s="57"/>
    </row>
    <row r="322" spans="1:8" s="47" customFormat="1" ht="12" customHeight="1">
      <c r="A322" s="58"/>
      <c r="B322" s="58"/>
      <c r="C322" s="56"/>
      <c r="D322" s="56"/>
      <c r="E322" s="56"/>
      <c r="F322" s="56"/>
      <c r="G322" s="56"/>
      <c r="H322" s="57"/>
    </row>
    <row r="323" spans="1:8" s="47" customFormat="1" ht="12" customHeight="1">
      <c r="A323" s="58"/>
      <c r="B323" s="58"/>
      <c r="C323" s="56"/>
      <c r="D323" s="56"/>
      <c r="E323" s="56"/>
      <c r="F323" s="56"/>
      <c r="G323" s="56"/>
      <c r="H323" s="57"/>
    </row>
    <row r="324" spans="1:8" s="47" customFormat="1" ht="12" customHeight="1">
      <c r="A324" s="58"/>
      <c r="B324" s="58"/>
      <c r="C324" s="56"/>
      <c r="D324" s="56"/>
      <c r="E324" s="56"/>
      <c r="F324" s="56"/>
      <c r="G324" s="56"/>
      <c r="H324" s="57"/>
    </row>
    <row r="325" spans="1:8" s="47" customFormat="1" ht="12" customHeight="1">
      <c r="A325" s="58"/>
      <c r="B325" s="58"/>
      <c r="C325" s="56"/>
      <c r="D325" s="56"/>
      <c r="E325" s="56"/>
      <c r="F325" s="56"/>
      <c r="G325" s="56"/>
      <c r="H325" s="57"/>
    </row>
    <row r="326" spans="1:8" s="47" customFormat="1" ht="12" customHeight="1">
      <c r="A326" s="58"/>
      <c r="B326" s="58"/>
      <c r="C326" s="56"/>
      <c r="D326" s="56"/>
      <c r="E326" s="56"/>
      <c r="F326" s="56"/>
      <c r="G326" s="56"/>
      <c r="H326" s="57"/>
    </row>
    <row r="327" spans="1:8" s="47" customFormat="1" ht="12" customHeight="1">
      <c r="A327" s="58"/>
      <c r="B327" s="58"/>
      <c r="C327" s="56"/>
      <c r="D327" s="56"/>
      <c r="E327" s="56"/>
      <c r="F327" s="56"/>
      <c r="G327" s="56"/>
      <c r="H327" s="57"/>
    </row>
    <row r="328" spans="1:8" s="47" customFormat="1" ht="12" customHeight="1">
      <c r="A328" s="58"/>
      <c r="B328" s="58"/>
      <c r="C328" s="56"/>
      <c r="D328" s="56"/>
      <c r="E328" s="56"/>
      <c r="F328" s="56"/>
      <c r="G328" s="56"/>
      <c r="H328" s="57"/>
    </row>
    <row r="329" spans="1:8" s="47" customFormat="1" ht="12" customHeight="1">
      <c r="A329" s="58"/>
      <c r="B329" s="58"/>
      <c r="C329" s="56"/>
      <c r="D329" s="56"/>
      <c r="E329" s="56"/>
      <c r="F329" s="56"/>
      <c r="G329" s="56"/>
      <c r="H329" s="57"/>
    </row>
    <row r="330" spans="1:8" s="47" customFormat="1" ht="12" customHeight="1">
      <c r="A330" s="58"/>
      <c r="B330" s="58"/>
      <c r="C330" s="56"/>
      <c r="D330" s="56"/>
      <c r="E330" s="56"/>
      <c r="F330" s="56"/>
      <c r="G330" s="56"/>
      <c r="H330" s="57"/>
    </row>
    <row r="331" spans="1:8" s="47" customFormat="1" ht="12" customHeight="1">
      <c r="A331" s="58"/>
      <c r="B331" s="58"/>
      <c r="C331" s="56"/>
      <c r="D331" s="56"/>
      <c r="E331" s="56"/>
      <c r="F331" s="56"/>
      <c r="G331" s="56"/>
      <c r="H331" s="57"/>
    </row>
    <row r="332" spans="1:8" s="47" customFormat="1" ht="12" customHeight="1">
      <c r="A332" s="58"/>
      <c r="B332" s="58"/>
      <c r="C332" s="56"/>
      <c r="D332" s="56"/>
      <c r="E332" s="56"/>
      <c r="F332" s="56"/>
      <c r="G332" s="56"/>
      <c r="H332" s="57"/>
    </row>
    <row r="333" spans="1:8" s="47" customFormat="1" ht="12" customHeight="1">
      <c r="A333" s="58"/>
      <c r="B333" s="58"/>
      <c r="C333" s="56"/>
      <c r="D333" s="56"/>
      <c r="E333" s="56"/>
      <c r="F333" s="56"/>
      <c r="G333" s="56"/>
      <c r="H333" s="57"/>
    </row>
    <row r="334" spans="1:8" s="47" customFormat="1" ht="12" customHeight="1">
      <c r="A334" s="58"/>
      <c r="B334" s="58"/>
      <c r="C334" s="56"/>
      <c r="D334" s="56"/>
      <c r="E334" s="56"/>
      <c r="F334" s="56"/>
      <c r="G334" s="56"/>
      <c r="H334" s="57"/>
    </row>
    <row r="335" spans="1:8" s="47" customFormat="1" ht="12" customHeight="1">
      <c r="A335" s="58"/>
      <c r="B335" s="58"/>
      <c r="C335" s="56"/>
      <c r="D335" s="56"/>
      <c r="E335" s="56"/>
      <c r="F335" s="56"/>
      <c r="G335" s="56"/>
      <c r="H335" s="57"/>
    </row>
    <row r="336" spans="1:8" s="47" customFormat="1" ht="12" customHeight="1">
      <c r="A336" s="58"/>
      <c r="B336" s="58"/>
      <c r="C336" s="56"/>
      <c r="D336" s="56"/>
      <c r="E336" s="56"/>
      <c r="F336" s="56"/>
      <c r="G336" s="56"/>
      <c r="H336" s="57"/>
    </row>
    <row r="337" spans="1:8" s="47" customFormat="1" ht="12" customHeight="1">
      <c r="A337" s="58"/>
      <c r="B337" s="58"/>
      <c r="C337" s="56"/>
      <c r="D337" s="56"/>
      <c r="E337" s="56"/>
      <c r="F337" s="56"/>
      <c r="G337" s="56"/>
      <c r="H337" s="57"/>
    </row>
    <row r="338" spans="1:8" s="47" customFormat="1" ht="12" customHeight="1">
      <c r="A338" s="58"/>
      <c r="B338" s="58"/>
      <c r="C338" s="56"/>
      <c r="D338" s="56"/>
      <c r="E338" s="56"/>
      <c r="F338" s="56"/>
      <c r="G338" s="56"/>
      <c r="H338" s="57"/>
    </row>
    <row r="339" spans="1:8" s="47" customFormat="1" ht="12">
      <c r="A339" s="58"/>
      <c r="B339" s="58"/>
      <c r="C339" s="56"/>
      <c r="D339" s="56"/>
      <c r="E339" s="56"/>
      <c r="F339" s="56"/>
      <c r="G339" s="56"/>
      <c r="H339" s="57"/>
    </row>
    <row r="340" spans="1:8" s="47" customFormat="1" ht="12">
      <c r="A340" s="58"/>
      <c r="B340" s="58"/>
      <c r="C340" s="56"/>
      <c r="D340" s="56"/>
      <c r="E340" s="56"/>
      <c r="F340" s="56"/>
      <c r="G340" s="56"/>
      <c r="H340" s="57"/>
    </row>
    <row r="341" spans="1:8" s="47" customFormat="1" ht="12">
      <c r="A341" s="58"/>
      <c r="B341" s="58"/>
      <c r="C341" s="56"/>
      <c r="D341" s="56"/>
      <c r="E341" s="56"/>
      <c r="F341" s="56"/>
      <c r="G341" s="56"/>
      <c r="H341" s="57"/>
    </row>
    <row r="342" spans="1:8" s="47" customFormat="1" ht="12">
      <c r="A342" s="58"/>
      <c r="B342" s="58"/>
      <c r="C342" s="56"/>
      <c r="D342" s="56"/>
      <c r="E342" s="56"/>
      <c r="F342" s="56"/>
      <c r="G342" s="56"/>
      <c r="H342" s="57"/>
    </row>
    <row r="343" spans="1:8" s="47" customFormat="1" ht="12">
      <c r="A343" s="58"/>
      <c r="B343" s="58"/>
      <c r="C343" s="56"/>
      <c r="D343" s="56"/>
      <c r="E343" s="56"/>
      <c r="F343" s="56"/>
      <c r="G343" s="56"/>
      <c r="H343" s="57"/>
    </row>
    <row r="344" spans="1:8" s="47" customFormat="1" ht="12">
      <c r="A344" s="58"/>
      <c r="B344" s="58"/>
      <c r="C344" s="56"/>
      <c r="D344" s="56"/>
      <c r="E344" s="56"/>
      <c r="F344" s="56"/>
      <c r="G344" s="56"/>
      <c r="H344" s="57"/>
    </row>
    <row r="345" spans="1:8" s="47" customFormat="1" ht="12">
      <c r="A345" s="58"/>
      <c r="B345" s="58"/>
      <c r="C345" s="56"/>
      <c r="D345" s="56"/>
      <c r="E345" s="56"/>
      <c r="F345" s="56"/>
      <c r="G345" s="56"/>
      <c r="H345" s="57"/>
    </row>
    <row r="346" spans="1:8" s="47" customFormat="1" ht="12">
      <c r="A346" s="58"/>
      <c r="B346" s="58"/>
      <c r="C346" s="56"/>
      <c r="D346" s="56"/>
      <c r="E346" s="56"/>
      <c r="F346" s="56"/>
      <c r="G346" s="56"/>
      <c r="H346" s="57"/>
    </row>
    <row r="347" spans="1:8" s="47" customFormat="1" ht="12">
      <c r="A347" s="58"/>
      <c r="B347" s="58"/>
      <c r="C347" s="56"/>
      <c r="D347" s="56"/>
      <c r="E347" s="56"/>
      <c r="F347" s="56"/>
      <c r="G347" s="56"/>
      <c r="H347" s="57"/>
    </row>
    <row r="348" spans="1:8" s="47" customFormat="1" ht="12">
      <c r="A348" s="58"/>
      <c r="B348" s="58"/>
      <c r="C348" s="56"/>
      <c r="D348" s="56"/>
      <c r="E348" s="56"/>
      <c r="F348" s="56"/>
      <c r="G348" s="56"/>
      <c r="H348" s="57"/>
    </row>
    <row r="349" spans="1:8" s="47" customFormat="1" ht="12">
      <c r="A349" s="58"/>
      <c r="B349" s="58"/>
      <c r="C349" s="56"/>
      <c r="D349" s="56"/>
      <c r="E349" s="56"/>
      <c r="F349" s="56"/>
      <c r="G349" s="56"/>
      <c r="H349" s="57"/>
    </row>
    <row r="350" spans="1:8" s="47" customFormat="1" ht="12">
      <c r="A350" s="58"/>
      <c r="B350" s="58"/>
      <c r="C350" s="56"/>
      <c r="D350" s="56"/>
      <c r="E350" s="56"/>
      <c r="F350" s="56"/>
      <c r="G350" s="56"/>
      <c r="H350" s="57"/>
    </row>
    <row r="351" spans="1:8" s="47" customFormat="1" ht="12">
      <c r="A351" s="58"/>
      <c r="B351" s="58"/>
      <c r="C351" s="56"/>
      <c r="D351" s="56"/>
      <c r="E351" s="56"/>
      <c r="F351" s="56"/>
      <c r="G351" s="56"/>
      <c r="H351" s="57"/>
    </row>
    <row r="352" spans="1:8" s="47" customFormat="1" ht="12">
      <c r="A352" s="58"/>
      <c r="B352" s="58"/>
      <c r="C352" s="56"/>
      <c r="D352" s="56"/>
      <c r="E352" s="56"/>
      <c r="F352" s="56"/>
      <c r="G352" s="56"/>
      <c r="H352" s="57"/>
    </row>
    <row r="353" spans="1:8" s="47" customFormat="1" ht="12">
      <c r="A353" s="58"/>
      <c r="B353" s="58"/>
      <c r="C353" s="56"/>
      <c r="D353" s="56"/>
      <c r="E353" s="56"/>
      <c r="F353" s="56"/>
      <c r="G353" s="56"/>
      <c r="H353" s="57"/>
    </row>
    <row r="354" spans="1:8" s="47" customFormat="1" ht="12">
      <c r="A354" s="58"/>
      <c r="B354" s="58"/>
      <c r="C354" s="56"/>
      <c r="D354" s="56"/>
      <c r="E354" s="56"/>
      <c r="F354" s="56"/>
      <c r="G354" s="56"/>
      <c r="H354" s="57"/>
    </row>
    <row r="355" spans="1:8" s="47" customFormat="1" ht="12">
      <c r="A355" s="58"/>
      <c r="B355" s="58"/>
      <c r="C355" s="56"/>
      <c r="D355" s="56"/>
      <c r="E355" s="56"/>
      <c r="F355" s="56"/>
      <c r="G355" s="56"/>
      <c r="H355" s="57"/>
    </row>
    <row r="356" spans="1:8" s="47" customFormat="1" ht="12">
      <c r="A356" s="58"/>
      <c r="B356" s="58"/>
      <c r="C356" s="56"/>
      <c r="D356" s="56"/>
      <c r="E356" s="56"/>
      <c r="F356" s="56"/>
      <c r="G356" s="56"/>
      <c r="H356" s="57"/>
    </row>
    <row r="357" spans="1:8" s="47" customFormat="1" ht="12">
      <c r="A357" s="58"/>
      <c r="B357" s="58"/>
      <c r="C357" s="56"/>
      <c r="D357" s="56"/>
      <c r="E357" s="56"/>
      <c r="F357" s="56"/>
      <c r="G357" s="56"/>
      <c r="H357" s="57"/>
    </row>
    <row r="358" spans="1:8" s="47" customFormat="1" ht="12">
      <c r="A358" s="58"/>
      <c r="B358" s="58"/>
      <c r="C358" s="56"/>
      <c r="D358" s="56"/>
      <c r="E358" s="56"/>
      <c r="F358" s="56"/>
      <c r="G358" s="56"/>
      <c r="H358" s="57"/>
    </row>
    <row r="359" spans="1:8" s="47" customFormat="1" ht="12">
      <c r="A359" s="58"/>
      <c r="B359" s="58"/>
      <c r="C359" s="56"/>
      <c r="D359" s="56"/>
      <c r="E359" s="56"/>
      <c r="F359" s="56"/>
      <c r="G359" s="56"/>
      <c r="H359" s="57"/>
    </row>
    <row r="360" spans="1:8" s="47" customFormat="1" ht="12">
      <c r="A360" s="58"/>
      <c r="B360" s="58"/>
      <c r="C360" s="56"/>
      <c r="D360" s="56"/>
      <c r="E360" s="56"/>
      <c r="F360" s="56"/>
      <c r="G360" s="56"/>
      <c r="H360" s="57"/>
    </row>
    <row r="361" spans="1:8" s="47" customFormat="1" ht="12">
      <c r="A361" s="58"/>
      <c r="B361" s="58"/>
      <c r="C361" s="56"/>
      <c r="D361" s="56"/>
      <c r="E361" s="56"/>
      <c r="F361" s="56"/>
      <c r="G361" s="56"/>
      <c r="H361" s="57"/>
    </row>
    <row r="362" spans="1:8" s="47" customFormat="1" ht="12">
      <c r="A362" s="58"/>
      <c r="B362" s="58"/>
      <c r="C362" s="56"/>
      <c r="D362" s="56"/>
      <c r="E362" s="56"/>
      <c r="F362" s="56"/>
      <c r="G362" s="56"/>
      <c r="H362" s="57"/>
    </row>
    <row r="363" spans="1:8" s="47" customFormat="1" ht="12">
      <c r="A363" s="58"/>
      <c r="B363" s="58"/>
      <c r="C363" s="56"/>
      <c r="D363" s="56"/>
      <c r="E363" s="56"/>
      <c r="F363" s="56"/>
      <c r="G363" s="56"/>
      <c r="H363" s="57"/>
    </row>
    <row r="364" spans="1:8" s="47" customFormat="1" ht="12">
      <c r="A364" s="58"/>
      <c r="B364" s="58"/>
      <c r="C364" s="56"/>
      <c r="D364" s="56"/>
      <c r="E364" s="56"/>
      <c r="F364" s="56"/>
      <c r="G364" s="56"/>
      <c r="H364" s="57"/>
    </row>
    <row r="365" spans="1:8" s="47" customFormat="1" ht="12">
      <c r="A365" s="58"/>
      <c r="B365" s="58"/>
      <c r="C365" s="56"/>
      <c r="D365" s="56"/>
      <c r="E365" s="56"/>
      <c r="F365" s="56"/>
      <c r="G365" s="56"/>
      <c r="H365" s="57"/>
    </row>
    <row r="366" spans="1:8" s="47" customFormat="1" ht="12">
      <c r="A366" s="58"/>
      <c r="B366" s="58"/>
      <c r="C366" s="56"/>
      <c r="D366" s="56"/>
      <c r="E366" s="56"/>
      <c r="F366" s="56"/>
      <c r="G366" s="56"/>
      <c r="H366" s="57"/>
    </row>
    <row r="367" spans="1:8" s="47" customFormat="1" ht="12">
      <c r="A367" s="58"/>
      <c r="B367" s="58"/>
      <c r="C367" s="56"/>
      <c r="D367" s="56"/>
      <c r="E367" s="56"/>
      <c r="F367" s="56"/>
      <c r="G367" s="56"/>
      <c r="H367" s="57"/>
    </row>
    <row r="368" spans="1:8" s="47" customFormat="1" ht="12">
      <c r="A368" s="58"/>
      <c r="B368" s="58"/>
      <c r="C368" s="56"/>
      <c r="D368" s="56"/>
      <c r="E368" s="56"/>
      <c r="F368" s="56"/>
      <c r="G368" s="56"/>
      <c r="H368" s="57"/>
    </row>
    <row r="369" spans="1:8" s="47" customFormat="1" ht="12">
      <c r="A369" s="58"/>
      <c r="B369" s="58"/>
      <c r="C369" s="56"/>
      <c r="D369" s="56"/>
      <c r="E369" s="56"/>
      <c r="F369" s="56"/>
      <c r="G369" s="56"/>
      <c r="H369" s="57"/>
    </row>
    <row r="370" spans="1:8" s="47" customFormat="1" ht="12">
      <c r="A370" s="58"/>
      <c r="B370" s="58"/>
      <c r="C370" s="56"/>
      <c r="D370" s="56"/>
      <c r="E370" s="56"/>
      <c r="F370" s="56"/>
      <c r="G370" s="56"/>
      <c r="H370" s="57"/>
    </row>
    <row r="371" spans="1:8" s="47" customFormat="1" ht="12">
      <c r="A371" s="58"/>
      <c r="B371" s="58"/>
      <c r="C371" s="56"/>
      <c r="D371" s="56"/>
      <c r="E371" s="56"/>
      <c r="F371" s="56"/>
      <c r="G371" s="56"/>
      <c r="H371" s="57"/>
    </row>
    <row r="372" spans="1:8" s="47" customFormat="1" ht="12">
      <c r="A372" s="58"/>
      <c r="B372" s="58"/>
      <c r="C372" s="56"/>
      <c r="D372" s="56"/>
      <c r="E372" s="56"/>
      <c r="F372" s="56"/>
      <c r="G372" s="56"/>
      <c r="H372" s="57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华侨大学建筑系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魏朝斌</dc:creator>
  <cp:keywords/>
  <dc:description/>
  <cp:lastModifiedBy>黄伟鹏</cp:lastModifiedBy>
  <cp:lastPrinted>2015-07-01T08:08:37Z</cp:lastPrinted>
  <dcterms:created xsi:type="dcterms:W3CDTF">2003-12-26T14:38:33Z</dcterms:created>
  <dcterms:modified xsi:type="dcterms:W3CDTF">2015-07-01T13:29:23Z</dcterms:modified>
  <cp:category/>
  <cp:version/>
  <cp:contentType/>
  <cp:contentStatus/>
</cp:coreProperties>
</file>